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marcela.reyes\Documents\ARCHIVO SDA\TRANSPARENCIA (nuevo)\Control\Planes de mejoramiento\Plan mejoramiento contraloria\2020\Seguimiento plan de mejoramiento contraloría\"/>
    </mc:Choice>
  </mc:AlternateContent>
  <xr:revisionPtr revIDLastSave="0" documentId="8_{B1B50B58-15BD-4442-B528-13C3795ECC8A}" xr6:coauthVersionLast="46" xr6:coauthVersionMax="46" xr10:uidLastSave="{00000000-0000-0000-0000-000000000000}"/>
  <bookViews>
    <workbookView xWindow="-120" yWindow="-120" windowWidth="20730" windowHeight="11160" xr2:uid="{00000000-000D-0000-FFFF-FFFF00000000}"/>
  </bookViews>
  <sheets>
    <sheet name="126PE01-PR08-F2" sheetId="1" r:id="rId1"/>
    <sheet name="CONSOLIDADO " sheetId="2" r:id="rId2"/>
    <sheet name="Tablas resumen" sheetId="23" r:id="rId3"/>
    <sheet name="Hoja1" sheetId="24" r:id="rId4"/>
  </sheets>
  <definedNames>
    <definedName name="__bookmark_1">#REF!</definedName>
    <definedName name="_xlnm._FilterDatabase" localSheetId="0" hidden="1">'126PE01-PR08-F2'!$A$8:$AS$140</definedName>
  </definedNames>
  <calcPr calcId="191029"/>
  <pivotCaches>
    <pivotCache cacheId="2"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1" i="23" l="1"/>
  <c r="E11" i="23"/>
  <c r="E12" i="23"/>
  <c r="E13" i="23" l="1"/>
  <c r="K35" i="23"/>
  <c r="J35" i="23"/>
  <c r="I35" i="23"/>
  <c r="E4" i="23"/>
  <c r="E5" i="23"/>
  <c r="E6" i="23"/>
  <c r="E9" i="23" l="1"/>
  <c r="E20" i="23" s="1"/>
  <c r="E7" i="23"/>
  <c r="L34" i="23"/>
  <c r="L33" i="23"/>
  <c r="L32" i="23"/>
  <c r="L31" i="23"/>
  <c r="L30" i="23"/>
  <c r="L29" i="23"/>
  <c r="L28" i="23"/>
  <c r="L27" i="23"/>
  <c r="L26" i="23"/>
  <c r="L25" i="23"/>
  <c r="Z139" i="1"/>
  <c r="Y139" i="1"/>
  <c r="V139" i="1"/>
  <c r="W139" i="1" s="1"/>
  <c r="U139" i="1"/>
  <c r="Z138" i="1"/>
  <c r="Y138" i="1"/>
  <c r="V138" i="1"/>
  <c r="W138" i="1" s="1"/>
  <c r="U138" i="1"/>
  <c r="Z137" i="1"/>
  <c r="Y137" i="1"/>
  <c r="V137" i="1"/>
  <c r="W137" i="1" s="1"/>
  <c r="U137" i="1"/>
  <c r="Z136" i="1"/>
  <c r="Y136" i="1"/>
  <c r="V136" i="1"/>
  <c r="W136" i="1" s="1"/>
  <c r="U136" i="1"/>
  <c r="L35" i="23" l="1"/>
  <c r="M26" i="23" s="1"/>
  <c r="F5" i="23"/>
  <c r="F11" i="23"/>
  <c r="F12" i="23"/>
  <c r="F4" i="23"/>
  <c r="F6" i="23"/>
  <c r="M32" i="23"/>
  <c r="M27" i="23"/>
  <c r="M33" i="23"/>
  <c r="L36" i="23"/>
  <c r="M31" i="23"/>
  <c r="M35" i="23"/>
  <c r="J36" i="23"/>
  <c r="K36" i="23"/>
  <c r="M28" i="23"/>
  <c r="M25" i="23"/>
  <c r="M29" i="23"/>
  <c r="M30" i="23"/>
  <c r="I36" i="23"/>
  <c r="M34" i="23"/>
  <c r="X139" i="1"/>
  <c r="X136" i="1"/>
  <c r="X138" i="1"/>
  <c r="X137" i="1"/>
  <c r="V133" i="1"/>
  <c r="W133" i="1" s="1"/>
  <c r="AL126" i="1"/>
  <c r="AL125" i="1"/>
  <c r="AL117" i="1"/>
  <c r="AL112" i="1"/>
  <c r="V112" i="1" s="1"/>
  <c r="W112" i="1" s="1"/>
  <c r="AO118" i="1"/>
  <c r="AL118" i="1"/>
  <c r="V118" i="1" s="1"/>
  <c r="W118" i="1" s="1"/>
  <c r="AO117" i="1"/>
  <c r="AO113" i="1"/>
  <c r="AL113" i="1"/>
  <c r="V113" i="1" s="1"/>
  <c r="W113" i="1" s="1"/>
  <c r="AO112" i="1"/>
  <c r="U17" i="1"/>
  <c r="Z17" i="1" s="1"/>
  <c r="V17" i="1"/>
  <c r="W17" i="1" s="1"/>
  <c r="U18" i="1"/>
  <c r="V18" i="1"/>
  <c r="W18" i="1" s="1"/>
  <c r="U19" i="1"/>
  <c r="Z19" i="1" s="1"/>
  <c r="V19" i="1"/>
  <c r="W19" i="1" s="1"/>
  <c r="U20" i="1"/>
  <c r="Z20" i="1" s="1"/>
  <c r="V20" i="1"/>
  <c r="W20" i="1" s="1"/>
  <c r="U21" i="1"/>
  <c r="Z21" i="1" s="1"/>
  <c r="V21" i="1"/>
  <c r="W21" i="1" s="1"/>
  <c r="U22" i="1"/>
  <c r="Z22" i="1" s="1"/>
  <c r="V22" i="1"/>
  <c r="W22" i="1" s="1"/>
  <c r="U23" i="1"/>
  <c r="Z23" i="1" s="1"/>
  <c r="V23" i="1"/>
  <c r="W23" i="1" s="1"/>
  <c r="U24" i="1"/>
  <c r="Z24" i="1" s="1"/>
  <c r="V24" i="1"/>
  <c r="W24" i="1" s="1"/>
  <c r="U25" i="1"/>
  <c r="Z25" i="1" s="1"/>
  <c r="V25" i="1"/>
  <c r="W25" i="1" s="1"/>
  <c r="U26" i="1"/>
  <c r="Z26" i="1" s="1"/>
  <c r="V26" i="1"/>
  <c r="W26" i="1" s="1"/>
  <c r="U27" i="1"/>
  <c r="Z27" i="1" s="1"/>
  <c r="V27" i="1"/>
  <c r="W27" i="1" s="1"/>
  <c r="U28" i="1"/>
  <c r="Z28" i="1" s="1"/>
  <c r="V28" i="1"/>
  <c r="W28" i="1" s="1"/>
  <c r="U29" i="1"/>
  <c r="Z29" i="1" s="1"/>
  <c r="V29" i="1"/>
  <c r="W29" i="1" s="1"/>
  <c r="U30" i="1"/>
  <c r="Z30" i="1" s="1"/>
  <c r="V30" i="1"/>
  <c r="W30" i="1" s="1"/>
  <c r="U31" i="1"/>
  <c r="V31" i="1"/>
  <c r="W31" i="1" s="1"/>
  <c r="AO56" i="1"/>
  <c r="V135" i="1"/>
  <c r="W135" i="1" s="1"/>
  <c r="U135" i="1"/>
  <c r="Z135" i="1" s="1"/>
  <c r="V134" i="1"/>
  <c r="W134" i="1" s="1"/>
  <c r="U134" i="1"/>
  <c r="Z134" i="1" s="1"/>
  <c r="U133" i="1"/>
  <c r="Z133" i="1" s="1"/>
  <c r="V132" i="1"/>
  <c r="W132" i="1" s="1"/>
  <c r="U132" i="1"/>
  <c r="Z132" i="1" s="1"/>
  <c r="V131" i="1"/>
  <c r="W131" i="1" s="1"/>
  <c r="U131" i="1"/>
  <c r="Z131" i="1" s="1"/>
  <c r="Z130" i="1"/>
  <c r="Y130" i="1"/>
  <c r="V130" i="1"/>
  <c r="W130" i="1" s="1"/>
  <c r="U130" i="1"/>
  <c r="Z129" i="1"/>
  <c r="Y129" i="1"/>
  <c r="V129" i="1"/>
  <c r="W129" i="1" s="1"/>
  <c r="U129" i="1"/>
  <c r="V128" i="1"/>
  <c r="W128" i="1" s="1"/>
  <c r="U128" i="1"/>
  <c r="Z128" i="1" s="1"/>
  <c r="V105" i="1"/>
  <c r="W105" i="1" s="1"/>
  <c r="U105" i="1"/>
  <c r="V104" i="1"/>
  <c r="W104" i="1" s="1"/>
  <c r="U104" i="1"/>
  <c r="Z104" i="1" s="1"/>
  <c r="V103" i="1"/>
  <c r="W103" i="1" s="1"/>
  <c r="U103" i="1"/>
  <c r="Z103" i="1" s="1"/>
  <c r="V102" i="1"/>
  <c r="W102" i="1" s="1"/>
  <c r="U102" i="1"/>
  <c r="V83" i="1"/>
  <c r="W83" i="1" s="1"/>
  <c r="U83" i="1"/>
  <c r="Z83" i="1" s="1"/>
  <c r="V127" i="1"/>
  <c r="W127" i="1" s="1"/>
  <c r="U127" i="1"/>
  <c r="Z127" i="1" s="1"/>
  <c r="V126" i="1"/>
  <c r="W126" i="1" s="1"/>
  <c r="U126" i="1"/>
  <c r="Z126" i="1" s="1"/>
  <c r="V125" i="1"/>
  <c r="W125" i="1" s="1"/>
  <c r="U125" i="1"/>
  <c r="Z125" i="1" s="1"/>
  <c r="V124" i="1"/>
  <c r="W124" i="1" s="1"/>
  <c r="U124" i="1"/>
  <c r="Z124" i="1" s="1"/>
  <c r="V123" i="1"/>
  <c r="W123" i="1" s="1"/>
  <c r="U123" i="1"/>
  <c r="Z123" i="1" s="1"/>
  <c r="V122" i="1"/>
  <c r="W122" i="1" s="1"/>
  <c r="U122" i="1"/>
  <c r="Z122" i="1" s="1"/>
  <c r="V121" i="1"/>
  <c r="W121" i="1" s="1"/>
  <c r="U121" i="1"/>
  <c r="Z121" i="1" s="1"/>
  <c r="V120" i="1"/>
  <c r="W120" i="1" s="1"/>
  <c r="U120" i="1"/>
  <c r="Z120" i="1" s="1"/>
  <c r="V119" i="1"/>
  <c r="W119" i="1" s="1"/>
  <c r="U119" i="1"/>
  <c r="Z119" i="1" s="1"/>
  <c r="U118" i="1"/>
  <c r="Z118" i="1" s="1"/>
  <c r="V117" i="1"/>
  <c r="W117" i="1" s="1"/>
  <c r="U117" i="1"/>
  <c r="Z117" i="1" s="1"/>
  <c r="V116" i="1"/>
  <c r="W116" i="1" s="1"/>
  <c r="U116" i="1"/>
  <c r="Z116" i="1" s="1"/>
  <c r="V115" i="1"/>
  <c r="W115" i="1" s="1"/>
  <c r="U115" i="1"/>
  <c r="Z115" i="1" s="1"/>
  <c r="V114" i="1"/>
  <c r="W114" i="1" s="1"/>
  <c r="U114" i="1"/>
  <c r="Z114" i="1" s="1"/>
  <c r="U113" i="1"/>
  <c r="Z113" i="1" s="1"/>
  <c r="U112" i="1"/>
  <c r="Z112" i="1" s="1"/>
  <c r="V111" i="1"/>
  <c r="W111" i="1" s="1"/>
  <c r="U111" i="1"/>
  <c r="Z111" i="1" s="1"/>
  <c r="V110" i="1"/>
  <c r="W110" i="1" s="1"/>
  <c r="U110" i="1"/>
  <c r="Z110" i="1" s="1"/>
  <c r="V109" i="1"/>
  <c r="W109" i="1" s="1"/>
  <c r="U109" i="1"/>
  <c r="Z109" i="1" s="1"/>
  <c r="V108" i="1"/>
  <c r="W108" i="1" s="1"/>
  <c r="U108" i="1"/>
  <c r="Z108" i="1" s="1"/>
  <c r="V107" i="1"/>
  <c r="W107" i="1" s="1"/>
  <c r="U107" i="1"/>
  <c r="Z107" i="1" s="1"/>
  <c r="V106" i="1"/>
  <c r="W106" i="1" s="1"/>
  <c r="U106" i="1"/>
  <c r="Z106" i="1" s="1"/>
  <c r="V90" i="1"/>
  <c r="W90" i="1" s="1"/>
  <c r="U90" i="1"/>
  <c r="Z90" i="1" s="1"/>
  <c r="V89" i="1"/>
  <c r="W89" i="1" s="1"/>
  <c r="U89" i="1"/>
  <c r="Z89" i="1" s="1"/>
  <c r="V88" i="1"/>
  <c r="W88" i="1" s="1"/>
  <c r="U88" i="1"/>
  <c r="Z88" i="1" s="1"/>
  <c r="V87" i="1"/>
  <c r="W87" i="1" s="1"/>
  <c r="U87" i="1"/>
  <c r="Z87" i="1" s="1"/>
  <c r="V86" i="1"/>
  <c r="W86" i="1" s="1"/>
  <c r="U86" i="1"/>
  <c r="Z86" i="1" s="1"/>
  <c r="V85" i="1"/>
  <c r="W85" i="1" s="1"/>
  <c r="U85" i="1"/>
  <c r="Z85" i="1" s="1"/>
  <c r="V84" i="1"/>
  <c r="W84" i="1" s="1"/>
  <c r="U84" i="1"/>
  <c r="Z84" i="1" s="1"/>
  <c r="V82" i="1"/>
  <c r="W82" i="1" s="1"/>
  <c r="U82" i="1"/>
  <c r="Z82" i="1" s="1"/>
  <c r="V81" i="1"/>
  <c r="W81" i="1" s="1"/>
  <c r="U81" i="1"/>
  <c r="Z81" i="1" s="1"/>
  <c r="V80" i="1"/>
  <c r="W80" i="1" s="1"/>
  <c r="U80" i="1"/>
  <c r="Z80" i="1" s="1"/>
  <c r="V79" i="1"/>
  <c r="W79" i="1" s="1"/>
  <c r="U79" i="1"/>
  <c r="Z79" i="1" s="1"/>
  <c r="V78" i="1"/>
  <c r="W78" i="1" s="1"/>
  <c r="U78" i="1"/>
  <c r="Z78" i="1" s="1"/>
  <c r="V77" i="1"/>
  <c r="W77" i="1" s="1"/>
  <c r="U77" i="1"/>
  <c r="Z77" i="1" s="1"/>
  <c r="V76" i="1"/>
  <c r="W76" i="1" s="1"/>
  <c r="U76" i="1"/>
  <c r="Z76" i="1" s="1"/>
  <c r="V75" i="1"/>
  <c r="W75" i="1" s="1"/>
  <c r="U75" i="1"/>
  <c r="Z75" i="1" s="1"/>
  <c r="V74" i="1"/>
  <c r="W74" i="1" s="1"/>
  <c r="U74" i="1"/>
  <c r="Z74" i="1" s="1"/>
  <c r="V73" i="1"/>
  <c r="W73" i="1" s="1"/>
  <c r="U73" i="1"/>
  <c r="Z73" i="1" s="1"/>
  <c r="V72" i="1"/>
  <c r="W72" i="1" s="1"/>
  <c r="U72" i="1"/>
  <c r="Z72" i="1" s="1"/>
  <c r="V71" i="1"/>
  <c r="W71" i="1" s="1"/>
  <c r="U71" i="1"/>
  <c r="Z71" i="1" s="1"/>
  <c r="V70" i="1"/>
  <c r="W70" i="1" s="1"/>
  <c r="U70" i="1"/>
  <c r="Z70" i="1" s="1"/>
  <c r="V69" i="1"/>
  <c r="W69" i="1" s="1"/>
  <c r="U69" i="1"/>
  <c r="Z69" i="1" s="1"/>
  <c r="V68" i="1"/>
  <c r="W68" i="1" s="1"/>
  <c r="U68" i="1"/>
  <c r="Z68" i="1" s="1"/>
  <c r="V67" i="1"/>
  <c r="W67" i="1" s="1"/>
  <c r="U67" i="1"/>
  <c r="Z67" i="1" s="1"/>
  <c r="V16" i="1"/>
  <c r="W16" i="1" s="1"/>
  <c r="V32" i="1"/>
  <c r="W32" i="1" s="1"/>
  <c r="V91" i="1"/>
  <c r="W91" i="1" s="1"/>
  <c r="V92" i="1"/>
  <c r="W92" i="1" s="1"/>
  <c r="V93" i="1"/>
  <c r="W93" i="1" s="1"/>
  <c r="V33" i="1"/>
  <c r="W33" i="1" s="1"/>
  <c r="V34" i="1"/>
  <c r="W34" i="1" s="1"/>
  <c r="V35" i="1"/>
  <c r="W35" i="1" s="1"/>
  <c r="V40" i="1"/>
  <c r="W40" i="1" s="1"/>
  <c r="V9" i="1"/>
  <c r="W9" i="1" s="1"/>
  <c r="V41" i="1"/>
  <c r="W41" i="1" s="1"/>
  <c r="V42" i="1"/>
  <c r="W42" i="1" s="1"/>
  <c r="V43" i="1"/>
  <c r="W43" i="1" s="1"/>
  <c r="V44" i="1"/>
  <c r="W44" i="1" s="1"/>
  <c r="V10" i="1"/>
  <c r="W10" i="1" s="1"/>
  <c r="V45" i="1"/>
  <c r="W45" i="1" s="1"/>
  <c r="V36" i="1"/>
  <c r="W36" i="1" s="1"/>
  <c r="V37" i="1"/>
  <c r="W37" i="1" s="1"/>
  <c r="V46" i="1"/>
  <c r="W46" i="1" s="1"/>
  <c r="V47" i="1"/>
  <c r="W47" i="1" s="1"/>
  <c r="V11" i="1"/>
  <c r="W11" i="1" s="1"/>
  <c r="V12" i="1"/>
  <c r="W12" i="1" s="1"/>
  <c r="V48" i="1"/>
  <c r="W48" i="1" s="1"/>
  <c r="V49" i="1"/>
  <c r="W49" i="1" s="1"/>
  <c r="V50" i="1"/>
  <c r="W50" i="1" s="1"/>
  <c r="V51" i="1"/>
  <c r="W51" i="1" s="1"/>
  <c r="V13" i="1"/>
  <c r="W13" i="1" s="1"/>
  <c r="V52" i="1"/>
  <c r="W52" i="1" s="1"/>
  <c r="V53" i="1"/>
  <c r="W53" i="1" s="1"/>
  <c r="V14" i="1"/>
  <c r="W14" i="1" s="1"/>
  <c r="V94" i="1"/>
  <c r="W94" i="1" s="1"/>
  <c r="V95" i="1"/>
  <c r="W95" i="1" s="1"/>
  <c r="V54" i="1"/>
  <c r="W54" i="1" s="1"/>
  <c r="V55" i="1"/>
  <c r="W55" i="1" s="1"/>
  <c r="V56" i="1"/>
  <c r="W56" i="1" s="1"/>
  <c r="V57" i="1"/>
  <c r="W57" i="1" s="1"/>
  <c r="V96" i="1"/>
  <c r="W96" i="1" s="1"/>
  <c r="V97" i="1"/>
  <c r="W97" i="1" s="1"/>
  <c r="V58" i="1"/>
  <c r="W58" i="1" s="1"/>
  <c r="V59" i="1"/>
  <c r="W59" i="1" s="1"/>
  <c r="V60" i="1"/>
  <c r="W60" i="1" s="1"/>
  <c r="V38" i="1"/>
  <c r="W38" i="1" s="1"/>
  <c r="V98" i="1"/>
  <c r="W98" i="1" s="1"/>
  <c r="V99" i="1"/>
  <c r="W99" i="1" s="1"/>
  <c r="V61" i="1"/>
  <c r="W61" i="1" s="1"/>
  <c r="V62" i="1"/>
  <c r="W62" i="1" s="1"/>
  <c r="V63" i="1"/>
  <c r="W63" i="1" s="1"/>
  <c r="V64" i="1"/>
  <c r="W64" i="1" s="1"/>
  <c r="V100" i="1"/>
  <c r="W100" i="1" s="1"/>
  <c r="V101" i="1"/>
  <c r="W101" i="1" s="1"/>
  <c r="V65" i="1"/>
  <c r="W65" i="1" s="1"/>
  <c r="V39" i="1"/>
  <c r="W39" i="1" s="1"/>
  <c r="V66" i="1"/>
  <c r="W66" i="1" s="1"/>
  <c r="V15" i="1"/>
  <c r="W15" i="1" s="1"/>
  <c r="U16" i="1"/>
  <c r="Z16" i="1" s="1"/>
  <c r="U32" i="1"/>
  <c r="U91" i="1"/>
  <c r="U92" i="1"/>
  <c r="U93" i="1"/>
  <c r="U33" i="1"/>
  <c r="Z33" i="1" s="1"/>
  <c r="U34" i="1"/>
  <c r="Z34" i="1" s="1"/>
  <c r="U35" i="1"/>
  <c r="U40" i="1"/>
  <c r="Z40" i="1" s="1"/>
  <c r="U9" i="1"/>
  <c r="Z9" i="1" s="1"/>
  <c r="U41" i="1"/>
  <c r="Z41" i="1" s="1"/>
  <c r="U42" i="1"/>
  <c r="Z42" i="1" s="1"/>
  <c r="U43" i="1"/>
  <c r="Z43" i="1" s="1"/>
  <c r="U44" i="1"/>
  <c r="U10" i="1"/>
  <c r="Z10" i="1" s="1"/>
  <c r="U45" i="1"/>
  <c r="Z45" i="1" s="1"/>
  <c r="U36" i="1"/>
  <c r="Z36" i="1" s="1"/>
  <c r="U37" i="1"/>
  <c r="U46" i="1"/>
  <c r="U47" i="1"/>
  <c r="Z47" i="1" s="1"/>
  <c r="U11" i="1"/>
  <c r="Z11" i="1" s="1"/>
  <c r="U12" i="1"/>
  <c r="Z12" i="1" s="1"/>
  <c r="U48" i="1"/>
  <c r="Z48" i="1" s="1"/>
  <c r="U49" i="1"/>
  <c r="Z49" i="1" s="1"/>
  <c r="U50" i="1"/>
  <c r="Z50" i="1" s="1"/>
  <c r="U51" i="1"/>
  <c r="U13" i="1"/>
  <c r="X13" i="1" s="1"/>
  <c r="Y13" i="1" s="1"/>
  <c r="U52" i="1"/>
  <c r="Z52" i="1" s="1"/>
  <c r="U53" i="1"/>
  <c r="Z53" i="1" s="1"/>
  <c r="U14" i="1"/>
  <c r="Z14" i="1" s="1"/>
  <c r="U94" i="1"/>
  <c r="U95" i="1"/>
  <c r="U54" i="1"/>
  <c r="Z54" i="1" s="1"/>
  <c r="U55" i="1"/>
  <c r="Z55" i="1" s="1"/>
  <c r="U56" i="1"/>
  <c r="Z56" i="1" s="1"/>
  <c r="U57" i="1"/>
  <c r="Z57" i="1" s="1"/>
  <c r="U96" i="1"/>
  <c r="U97" i="1"/>
  <c r="U58" i="1"/>
  <c r="X58" i="1" s="1"/>
  <c r="Y58" i="1" s="1"/>
  <c r="U59" i="1"/>
  <c r="Z59" i="1" s="1"/>
  <c r="U60" i="1"/>
  <c r="Z60" i="1" s="1"/>
  <c r="U38" i="1"/>
  <c r="Z38" i="1" s="1"/>
  <c r="U98" i="1"/>
  <c r="U99" i="1"/>
  <c r="U61" i="1"/>
  <c r="Z61" i="1" s="1"/>
  <c r="U62" i="1"/>
  <c r="Z62" i="1" s="1"/>
  <c r="U63" i="1"/>
  <c r="Z63" i="1" s="1"/>
  <c r="U64" i="1"/>
  <c r="Z64" i="1" s="1"/>
  <c r="U100" i="1"/>
  <c r="U101" i="1"/>
  <c r="U65" i="1"/>
  <c r="Z65" i="1" s="1"/>
  <c r="U39" i="1"/>
  <c r="Z39" i="1" s="1"/>
  <c r="U66" i="1"/>
  <c r="Z66" i="1" s="1"/>
  <c r="U15" i="1"/>
  <c r="Z32" i="1"/>
  <c r="Z91" i="1"/>
  <c r="Z92" i="1"/>
  <c r="Z93" i="1"/>
  <c r="Z94" i="1"/>
  <c r="Z95" i="1"/>
  <c r="Z96" i="1"/>
  <c r="Z97" i="1"/>
  <c r="Z98" i="1"/>
  <c r="Z99" i="1"/>
  <c r="Z100" i="1"/>
  <c r="Z101" i="1"/>
  <c r="Y100" i="1"/>
  <c r="Y96" i="1"/>
  <c r="Y99" i="1"/>
  <c r="Y94" i="1"/>
  <c r="Y91" i="1"/>
  <c r="Y95" i="1"/>
  <c r="Y98" i="1"/>
  <c r="Y93" i="1"/>
  <c r="Y101" i="1"/>
  <c r="Y97" i="1"/>
  <c r="Y92" i="1"/>
  <c r="D12" i="2"/>
  <c r="AL140" i="1" l="1"/>
  <c r="X25" i="1"/>
  <c r="Y25" i="1" s="1"/>
  <c r="X55" i="1"/>
  <c r="Y55" i="1" s="1"/>
  <c r="X122" i="1"/>
  <c r="Y122" i="1" s="1"/>
  <c r="X34" i="1"/>
  <c r="Y34" i="1" s="1"/>
  <c r="X64" i="1"/>
  <c r="Y64" i="1" s="1"/>
  <c r="X49" i="1"/>
  <c r="Y49" i="1" s="1"/>
  <c r="X42" i="1"/>
  <c r="Y42" i="1" s="1"/>
  <c r="X14" i="1"/>
  <c r="Y14" i="1" s="1"/>
  <c r="X130" i="1"/>
  <c r="X92" i="1"/>
  <c r="X23" i="1"/>
  <c r="Y23" i="1" s="1"/>
  <c r="X46" i="1"/>
  <c r="Y46" i="1" s="1"/>
  <c r="X29" i="1"/>
  <c r="Y29" i="1" s="1"/>
  <c r="Z46" i="1"/>
  <c r="X89" i="1"/>
  <c r="Y89" i="1" s="1"/>
  <c r="X19" i="1"/>
  <c r="Y19" i="1" s="1"/>
  <c r="X20" i="1"/>
  <c r="Y20" i="1" s="1"/>
  <c r="X18" i="1"/>
  <c r="Y18" i="1" s="1"/>
  <c r="X65" i="1"/>
  <c r="Y65" i="1" s="1"/>
  <c r="X17" i="1"/>
  <c r="Y17" i="1" s="1"/>
  <c r="X131" i="1"/>
  <c r="Y131" i="1" s="1"/>
  <c r="X119" i="1"/>
  <c r="Y119" i="1" s="1"/>
  <c r="X117" i="1"/>
  <c r="Y117" i="1" s="1"/>
  <c r="X134" i="1"/>
  <c r="Y134" i="1" s="1"/>
  <c r="X90" i="1"/>
  <c r="Y90" i="1" s="1"/>
  <c r="X126" i="1"/>
  <c r="Y126" i="1" s="1"/>
  <c r="X121" i="1"/>
  <c r="Y121" i="1" s="1"/>
  <c r="X124" i="1"/>
  <c r="Y124" i="1" s="1"/>
  <c r="X127" i="1"/>
  <c r="Y127" i="1" s="1"/>
  <c r="Z18" i="1"/>
  <c r="X16" i="1"/>
  <c r="Y16" i="1" s="1"/>
  <c r="Z13" i="1"/>
  <c r="X104" i="1"/>
  <c r="Y104" i="1" s="1"/>
  <c r="X95" i="1"/>
  <c r="X50" i="1"/>
  <c r="Y50" i="1" s="1"/>
  <c r="Z58" i="1"/>
  <c r="X111" i="1"/>
  <c r="Y111" i="1" s="1"/>
  <c r="X21" i="1"/>
  <c r="Y21" i="1" s="1"/>
  <c r="X61" i="1"/>
  <c r="Y61" i="1" s="1"/>
  <c r="X54" i="1"/>
  <c r="Y54" i="1" s="1"/>
  <c r="X11" i="1"/>
  <c r="Y11" i="1" s="1"/>
  <c r="X40" i="1"/>
  <c r="Y40" i="1" s="1"/>
  <c r="X91" i="1"/>
  <c r="X107" i="1"/>
  <c r="Y107" i="1" s="1"/>
  <c r="X101" i="1"/>
  <c r="X97" i="1"/>
  <c r="X51" i="1"/>
  <c r="Y51" i="1" s="1"/>
  <c r="X44" i="1"/>
  <c r="Y44" i="1" s="1"/>
  <c r="X35" i="1"/>
  <c r="Y35" i="1" s="1"/>
  <c r="X32" i="1"/>
  <c r="Y32" i="1" s="1"/>
  <c r="X129" i="1"/>
  <c r="X33" i="1"/>
  <c r="Y33" i="1" s="1"/>
  <c r="X88" i="1"/>
  <c r="Y88" i="1" s="1"/>
  <c r="X118" i="1"/>
  <c r="Y118" i="1" s="1"/>
  <c r="X103" i="1"/>
  <c r="Y103" i="1" s="1"/>
  <c r="X128" i="1"/>
  <c r="Y128" i="1" s="1"/>
  <c r="X99" i="1"/>
  <c r="X47" i="1"/>
  <c r="Y47" i="1" s="1"/>
  <c r="X70" i="1"/>
  <c r="Y70" i="1" s="1"/>
  <c r="X132" i="1"/>
  <c r="Y132" i="1" s="1"/>
  <c r="X135" i="1"/>
  <c r="Y135" i="1" s="1"/>
  <c r="Z51" i="1"/>
  <c r="Z35" i="1"/>
  <c r="X43" i="1"/>
  <c r="Y43" i="1" s="1"/>
  <c r="X37" i="1"/>
  <c r="Y37" i="1" s="1"/>
  <c r="X72" i="1"/>
  <c r="Y72" i="1" s="1"/>
  <c r="X116" i="1"/>
  <c r="Y116" i="1" s="1"/>
  <c r="X67" i="1"/>
  <c r="Y67" i="1" s="1"/>
  <c r="X22" i="1"/>
  <c r="Y22" i="1" s="1"/>
  <c r="X24" i="1"/>
  <c r="Y24" i="1" s="1"/>
  <c r="Z44" i="1"/>
  <c r="X66" i="1"/>
  <c r="Y66" i="1" s="1"/>
  <c r="X63" i="1"/>
  <c r="Y63" i="1" s="1"/>
  <c r="X60" i="1"/>
  <c r="Y60" i="1" s="1"/>
  <c r="X56" i="1"/>
  <c r="Y56" i="1" s="1"/>
  <c r="X53" i="1"/>
  <c r="Y53" i="1" s="1"/>
  <c r="X48" i="1"/>
  <c r="Y48" i="1" s="1"/>
  <c r="X36" i="1"/>
  <c r="Y36" i="1" s="1"/>
  <c r="X41" i="1"/>
  <c r="Y41" i="1" s="1"/>
  <c r="X93" i="1"/>
  <c r="X110" i="1"/>
  <c r="Y110" i="1" s="1"/>
  <c r="X79" i="1"/>
  <c r="Y79" i="1" s="1"/>
  <c r="X125" i="1"/>
  <c r="Y125" i="1" s="1"/>
  <c r="X68" i="1"/>
  <c r="Y68" i="1" s="1"/>
  <c r="X80" i="1"/>
  <c r="Y80" i="1" s="1"/>
  <c r="X84" i="1"/>
  <c r="Y84" i="1" s="1"/>
  <c r="X114" i="1"/>
  <c r="Y114" i="1" s="1"/>
  <c r="X120" i="1"/>
  <c r="Y120" i="1" s="1"/>
  <c r="X123" i="1"/>
  <c r="Y123" i="1" s="1"/>
  <c r="X133" i="1"/>
  <c r="Y133" i="1" s="1"/>
  <c r="X30" i="1"/>
  <c r="Y30" i="1" s="1"/>
  <c r="X76" i="1"/>
  <c r="Y76" i="1" s="1"/>
  <c r="X73" i="1"/>
  <c r="Y73" i="1" s="1"/>
  <c r="X74" i="1"/>
  <c r="Y74" i="1" s="1"/>
  <c r="X27" i="1"/>
  <c r="Y27" i="1" s="1"/>
  <c r="W140" i="1"/>
  <c r="X9" i="1"/>
  <c r="X38" i="1"/>
  <c r="Y38" i="1" s="1"/>
  <c r="X39" i="1"/>
  <c r="Y39" i="1" s="1"/>
  <c r="V140" i="1"/>
  <c r="X87" i="1"/>
  <c r="Y87" i="1" s="1"/>
  <c r="X108" i="1"/>
  <c r="Y108" i="1" s="1"/>
  <c r="X112" i="1"/>
  <c r="Y112" i="1" s="1"/>
  <c r="X115" i="1"/>
  <c r="Y115" i="1" s="1"/>
  <c r="X106" i="1"/>
  <c r="Y106" i="1" s="1"/>
  <c r="X31" i="1"/>
  <c r="Y31" i="1" s="1"/>
  <c r="X75" i="1"/>
  <c r="Y75" i="1" s="1"/>
  <c r="X85" i="1"/>
  <c r="Y85" i="1" s="1"/>
  <c r="X52" i="1"/>
  <c r="Y52" i="1" s="1"/>
  <c r="X10" i="1"/>
  <c r="Y10" i="1" s="1"/>
  <c r="X57" i="1"/>
  <c r="Y57" i="1" s="1"/>
  <c r="Z37" i="1"/>
  <c r="X62" i="1"/>
  <c r="Y62" i="1" s="1"/>
  <c r="U140" i="1"/>
  <c r="G21" i="2" s="1"/>
  <c r="X100" i="1"/>
  <c r="X98" i="1"/>
  <c r="X96" i="1"/>
  <c r="X94" i="1"/>
  <c r="X71" i="1"/>
  <c r="Y71" i="1" s="1"/>
  <c r="X77" i="1"/>
  <c r="Y77" i="1" s="1"/>
  <c r="X81" i="1"/>
  <c r="Y81" i="1" s="1"/>
  <c r="X86" i="1"/>
  <c r="Y86" i="1" s="1"/>
  <c r="X113" i="1"/>
  <c r="Y113" i="1" s="1"/>
  <c r="X82" i="1"/>
  <c r="Y82" i="1" s="1"/>
  <c r="X83" i="1"/>
  <c r="Y83" i="1" s="1"/>
  <c r="X45" i="1"/>
  <c r="Y45" i="1" s="1"/>
  <c r="X12" i="1"/>
  <c r="Y12" i="1" s="1"/>
  <c r="X59" i="1"/>
  <c r="Y59" i="1" s="1"/>
  <c r="X15" i="1"/>
  <c r="Y15" i="1" s="1"/>
  <c r="Z15" i="1"/>
  <c r="X109" i="1"/>
  <c r="Y109" i="1" s="1"/>
  <c r="X69" i="1"/>
  <c r="Y69" i="1" s="1"/>
  <c r="X78" i="1"/>
  <c r="Y78" i="1" s="1"/>
  <c r="Z102" i="1"/>
  <c r="X102" i="1"/>
  <c r="Y102" i="1" s="1"/>
  <c r="Z105" i="1"/>
  <c r="X105" i="1"/>
  <c r="Y105" i="1" s="1"/>
  <c r="X26" i="1"/>
  <c r="Y26" i="1" s="1"/>
  <c r="Z31" i="1"/>
  <c r="X28" i="1"/>
  <c r="Y28" i="1" s="1"/>
  <c r="Z140" i="1" l="1"/>
  <c r="G20" i="2" s="1"/>
  <c r="X140" i="1"/>
  <c r="G23" i="2" s="1"/>
  <c r="Y9" i="1"/>
  <c r="Y140" i="1" s="1"/>
  <c r="G2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romero</author>
    <author>FRANCISCO.ROMERO</author>
    <author>SARA.MOYANO</author>
  </authors>
  <commentList>
    <comment ref="Q5" authorId="0" shapeId="0" xr:uid="{00000000-0006-0000-0000-000001000000}">
      <text>
        <r>
          <rPr>
            <b/>
            <sz val="9"/>
            <color indexed="81"/>
            <rFont val="Tahoma"/>
            <family val="2"/>
          </rPr>
          <t>OCI:</t>
        </r>
        <r>
          <rPr>
            <sz val="9"/>
            <color indexed="81"/>
            <rFont val="Tahoma"/>
            <family val="2"/>
          </rPr>
          <t xml:space="preserve">
(28) VARIABLES DEL INDICADOR</t>
        </r>
      </text>
    </comment>
    <comment ref="AV7" authorId="1" shapeId="0" xr:uid="{B74F153E-2D1A-4B50-8C84-9BA7A384AC19}">
      <text>
        <r>
          <rPr>
            <b/>
            <sz val="9"/>
            <color indexed="81"/>
            <rFont val="Tahoma"/>
            <family val="2"/>
          </rPr>
          <t>FRANCISCO.ROMERO:</t>
        </r>
        <r>
          <rPr>
            <sz val="9"/>
            <color indexed="81"/>
            <rFont val="Tahoma"/>
            <family val="2"/>
          </rPr>
          <t xml:space="preserve">
Se cumplió con la totalidad de las acciones definidas para subsanar el hallazgo (Aquí se puede escribir lo que encuentre el auditor)</t>
        </r>
      </text>
    </comment>
    <comment ref="AW7" authorId="1" shapeId="0" xr:uid="{63E668AA-E77A-42C0-9E7C-01FB935957BA}">
      <text>
        <r>
          <rPr>
            <b/>
            <sz val="9"/>
            <color indexed="81"/>
            <rFont val="Tahoma"/>
            <family val="2"/>
          </rPr>
          <t>FRANCISCO.ROMERO:</t>
        </r>
        <r>
          <rPr>
            <sz val="9"/>
            <color indexed="81"/>
            <rFont val="Tahoma"/>
            <family val="2"/>
          </rPr>
          <t xml:space="preserve">
(Aquí se debe documentar con los datos de las muestras verificadas que permiten concluir si es o no efectiva)</t>
        </r>
      </text>
    </comment>
    <comment ref="Q8" authorId="1" shapeId="0" xr:uid="{00000000-0006-0000-0000-000002000000}">
      <text>
        <r>
          <rPr>
            <b/>
            <sz val="9"/>
            <color indexed="81"/>
            <rFont val="Tahoma"/>
            <family val="2"/>
          </rPr>
          <t>FRANCISCO.ROMERO:</t>
        </r>
        <r>
          <rPr>
            <sz val="9"/>
            <color indexed="81"/>
            <rFont val="Tahoma"/>
            <family val="2"/>
          </rPr>
          <t xml:space="preserve">
 VARIABLES DEL INDICADOR: registre el valor de las variables que conforman el
indicador (Máximo 300 caracteres).</t>
        </r>
      </text>
    </comment>
    <comment ref="AL8" authorId="1" shapeId="0" xr:uid="{00000000-0006-0000-0000-000003000000}">
      <text>
        <r>
          <rPr>
            <b/>
            <sz val="9"/>
            <color indexed="81"/>
            <rFont val="Tahoma"/>
            <family val="2"/>
          </rPr>
          <t>OCI:</t>
        </r>
        <r>
          <rPr>
            <sz val="9"/>
            <color indexed="81"/>
            <rFont val="Tahoma"/>
            <family val="2"/>
          </rPr>
          <t xml:space="preserve">
</t>
        </r>
        <r>
          <rPr>
            <sz val="12"/>
            <color indexed="81"/>
            <rFont val="Tahoma"/>
            <family val="2"/>
          </rPr>
          <t>incorpore  el  resultado  del  indicador  a  la  fecha  de
corte  de
l 
seguimiento
respectivo.
(Número con dos decimales)</t>
        </r>
      </text>
    </comment>
    <comment ref="AN8" authorId="1" shapeId="0" xr:uid="{00000000-0006-0000-0000-000004000000}">
      <text>
        <r>
          <rPr>
            <b/>
            <sz val="9"/>
            <color indexed="81"/>
            <rFont val="Tahoma"/>
            <family val="2"/>
          </rPr>
          <t>OCI:</t>
        </r>
        <r>
          <rPr>
            <sz val="9"/>
            <color indexed="81"/>
            <rFont val="Tahoma"/>
            <family val="2"/>
          </rPr>
          <t xml:space="preserve">
</t>
        </r>
        <r>
          <rPr>
            <sz val="11"/>
            <color indexed="81"/>
            <rFont val="Tahoma"/>
            <family val="2"/>
          </rPr>
          <t>Incorpore el seguimiento de la acción a la fecha de corte  del  seguimiento, el análisis  debe  ser  coherente  con  el  resultado  del  indicador y  el avance en la ejecución de las actividades. (Máximo 600 caracteres)</t>
        </r>
      </text>
    </comment>
    <comment ref="AO8" authorId="1" shapeId="0" xr:uid="{00000000-0006-0000-0000-000005000000}">
      <text>
        <r>
          <rPr>
            <b/>
            <sz val="11"/>
            <color indexed="81"/>
            <rFont val="Tahoma"/>
            <family val="2"/>
          </rPr>
          <t>OCI:</t>
        </r>
        <r>
          <rPr>
            <sz val="11"/>
            <color indexed="81"/>
            <rFont val="Tahoma"/>
            <family val="2"/>
          </rPr>
          <t xml:space="preserve">
Califique  de  0  a  100  el  porcentaje  de  avance  de  la  acción  teniendo 
en cuenta el seguimiento registrado a la fecha de reporte. 
(Máximo 3 dígitos sin decimales)</t>
        </r>
      </text>
    </comment>
    <comment ref="AN22" authorId="1" shapeId="0" xr:uid="{00000000-0006-0000-0000-000006000000}">
      <text>
        <r>
          <rPr>
            <b/>
            <sz val="9"/>
            <color indexed="81"/>
            <rFont val="Tahoma"/>
            <family val="2"/>
          </rPr>
          <t>FRANCISCO.ROMERO:</t>
        </r>
        <r>
          <rPr>
            <sz val="9"/>
            <color indexed="81"/>
            <rFont val="Tahoma"/>
            <family val="2"/>
          </rPr>
          <t xml:space="preserve">
Ver fores 2019IE79773 seguimiento</t>
        </r>
      </text>
    </comment>
    <comment ref="AN26" authorId="1" shapeId="0" xr:uid="{00000000-0006-0000-0000-000007000000}">
      <text>
        <r>
          <rPr>
            <b/>
            <sz val="9"/>
            <color indexed="81"/>
            <rFont val="Tahoma"/>
            <family val="2"/>
          </rPr>
          <t>FRANCISCO.ROMERO:</t>
        </r>
        <r>
          <rPr>
            <sz val="9"/>
            <color indexed="81"/>
            <rFont val="Tahoma"/>
            <family val="2"/>
          </rPr>
          <t xml:space="preserve">
Ver forest 2019IE76595 SER soportes</t>
        </r>
      </text>
    </comment>
    <comment ref="AM33" authorId="1" shapeId="0" xr:uid="{00000000-0006-0000-0000-000008000000}">
      <text>
        <r>
          <rPr>
            <b/>
            <sz val="9"/>
            <color indexed="81"/>
            <rFont val="Tahoma"/>
            <family val="2"/>
          </rPr>
          <t>FRANCISCO.ROMERO:</t>
        </r>
        <r>
          <rPr>
            <sz val="9"/>
            <color indexed="81"/>
            <rFont val="Tahoma"/>
            <family val="2"/>
          </rPr>
          <t xml:space="preserve">
andrea romero:
La DCA remite información y soportes con 2018IE23324  del 2018-02-08. SE encuentran pendientes de sistematización de procedimientos  (EVIDENCIA – HALLAZGO 2.3.1.2.3.1. sistematización recibo Pagos por anticipado)</t>
        </r>
      </text>
    </comment>
    <comment ref="AK42" authorId="1" shapeId="0" xr:uid="{00000000-0006-0000-0000-000009000000}">
      <text>
        <r>
          <rPr>
            <b/>
            <sz val="9"/>
            <color indexed="81"/>
            <rFont val="Tahoma"/>
            <family val="2"/>
          </rPr>
          <t>FRANCISCO.ROMERO:</t>
        </r>
        <r>
          <rPr>
            <sz val="9"/>
            <color indexed="81"/>
            <rFont val="Tahoma"/>
            <family val="2"/>
          </rPr>
          <t xml:space="preserve">
mediante rad 2018IE244875 de 19-10-2018 la SGCD solicita el PM y su seguimiento</t>
        </r>
      </text>
    </comment>
    <comment ref="AK43" authorId="1" shapeId="0" xr:uid="{00000000-0006-0000-0000-00000A000000}">
      <text>
        <r>
          <rPr>
            <b/>
            <sz val="9"/>
            <color indexed="81"/>
            <rFont val="Tahoma"/>
            <family val="2"/>
          </rPr>
          <t>FRANCISCO.ROMERO:</t>
        </r>
        <r>
          <rPr>
            <sz val="9"/>
            <color indexed="81"/>
            <rFont val="Tahoma"/>
            <family val="2"/>
          </rPr>
          <t xml:space="preserve">
mediante rad 2018IE244875 de 19-10-2018 la SGCD solicita el PM y su seguimiento</t>
        </r>
      </text>
    </comment>
    <comment ref="AK60" authorId="2" shapeId="0" xr:uid="{00000000-0006-0000-0000-00000B000000}">
      <text>
        <r>
          <rPr>
            <b/>
            <sz val="9"/>
            <color indexed="81"/>
            <rFont val="Tahoma"/>
            <family val="2"/>
          </rPr>
          <t>francisco favor revisar la accion porque DGC dice que esa no es</t>
        </r>
        <r>
          <rPr>
            <sz val="9"/>
            <color indexed="81"/>
            <rFont val="Tahoma"/>
            <family val="2"/>
          </rPr>
          <t xml:space="preserve">
</t>
        </r>
      </text>
    </comment>
    <comment ref="AM60" authorId="1" shapeId="0" xr:uid="{00000000-0006-0000-0000-00000C000000}">
      <text>
        <r>
          <rPr>
            <b/>
            <sz val="9"/>
            <color indexed="81"/>
            <rFont val="Tahoma"/>
            <family val="2"/>
          </rPr>
          <t>FRANCISCO.ROMERO:</t>
        </r>
        <r>
          <rPr>
            <sz val="9"/>
            <color indexed="81"/>
            <rFont val="Tahoma"/>
            <family val="2"/>
          </rPr>
          <t xml:space="preserve">
mediante rad 2018IE244875 de 19-10-2018 la SGCD solicita el PM y su seguimiento</t>
        </r>
      </text>
    </comment>
    <comment ref="AN65" authorId="1" shapeId="0" xr:uid="{C34FC883-F255-41ED-BA61-93BE107DEB39}">
      <text>
        <r>
          <rPr>
            <b/>
            <sz val="9"/>
            <color indexed="81"/>
            <rFont val="Tahoma"/>
            <family val="2"/>
          </rPr>
          <t>FRANCISCO.ROMERO:</t>
        </r>
        <r>
          <rPr>
            <sz val="9"/>
            <color indexed="81"/>
            <rFont val="Tahoma"/>
            <family val="2"/>
          </rPr>
          <t xml:space="preserve">
Se evidenció la existencia de una matriz control donde se lleva el seguimiento de todos los requerimientos  de la Subdirección de ecosistemas y Ruralidad atendió los derechos de petición en los términos legalmente previstos; así mismo, en los casos requeridos, se le informó al peticionario ampliación del plazo de respuesta para atención a los derechos de petición. </t>
        </r>
      </text>
    </comment>
    <comment ref="AN72" authorId="1" shapeId="0" xr:uid="{BDE328F6-9032-4C1A-9F48-86FE537FF829}">
      <text>
        <r>
          <rPr>
            <b/>
            <sz val="9"/>
            <color indexed="81"/>
            <rFont val="Tahoma"/>
            <family val="2"/>
          </rPr>
          <t>FRANCISCO.ROMERO:</t>
        </r>
        <r>
          <rPr>
            <sz val="9"/>
            <color indexed="81"/>
            <rFont val="Tahoma"/>
            <family val="2"/>
          </rPr>
          <t xml:space="preserve">
No se pudo verificar que el área de transportes realizó entrega a la DGC del formato Relación mensual de vehículos y servicios prestados, para la liquidación del pago del mes de septiembre del contrato de transportes.
</t>
        </r>
      </text>
    </comment>
    <comment ref="AN81" authorId="1" shapeId="0" xr:uid="{EE1F5C66-4801-485E-83DF-F200A21B58D9}">
      <text>
        <r>
          <rPr>
            <b/>
            <sz val="9"/>
            <color indexed="81"/>
            <rFont val="Tahoma"/>
            <family val="2"/>
          </rPr>
          <t>FRANCISCO.ROMERO:</t>
        </r>
        <r>
          <rPr>
            <sz val="9"/>
            <color indexed="81"/>
            <rFont val="Tahoma"/>
            <family val="2"/>
          </rPr>
          <t xml:space="preserve">
Actualmente se encuentra trabajando en la actualización de la matriz incluyendo el criterio de protección y conservación de los nacimientos de agua y afluentes del Río Bogotá el cual debe ser socializado por el director del área. 
Para lo anterior se tomó como evidencia la matriz de priorización utilizada actualmente por la SER para el análisis y evaluación de las áreas a intervenir o restaurar.
Por lo anterior no es posible evidenciar la eficacia de la acción hasta tanto no sea actualizada, formalizada, adoptada e implementada la matriz de priorización.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laquijano</author>
  </authors>
  <commentList>
    <comment ref="A10" authorId="0" shapeId="0" xr:uid="{00000000-0006-0000-0300-000001000000}">
      <text>
        <r>
          <rPr>
            <b/>
            <sz val="8"/>
            <color indexed="81"/>
            <rFont val="Tahoma"/>
            <family val="2"/>
          </rPr>
          <t>Consignar la fecha (dia-mes-año) de subscripción del plan en la celda demarcada</t>
        </r>
        <r>
          <rPr>
            <sz val="8"/>
            <color indexed="81"/>
            <rFont val="Tahoma"/>
            <family val="2"/>
          </rPr>
          <t xml:space="preserve">
 </t>
        </r>
      </text>
    </comment>
  </commentList>
</comments>
</file>

<file path=xl/sharedStrings.xml><?xml version="1.0" encoding="utf-8"?>
<sst xmlns="http://schemas.openxmlformats.org/spreadsheetml/2006/main" count="2956" uniqueCount="1043">
  <si>
    <t>ACTIVIDADES / PLAZO EN SEMANAS</t>
  </si>
  <si>
    <t>ACTIVIDADES / AVANCE FÍSICO DE EJECUCIÓN</t>
  </si>
  <si>
    <t>FILA_1</t>
  </si>
  <si>
    <t>FILA_2</t>
  </si>
  <si>
    <t>FILA_3</t>
  </si>
  <si>
    <t>FILA_4</t>
  </si>
  <si>
    <t>FILA_5</t>
  </si>
  <si>
    <t>TIPO DE ACCIÓN 
C, AC, AP, AM</t>
  </si>
  <si>
    <t>Puntaje Logrado por las Actividades  (PLA)</t>
  </si>
  <si>
    <t xml:space="preserve">Puntaje Logrado por las Actividades Vencidas (PLAV)  </t>
  </si>
  <si>
    <t>Puntaje Atribuido a las Actividades Vencidas (PAAVI)</t>
  </si>
  <si>
    <t>Fecha de Evaluación:</t>
  </si>
  <si>
    <t xml:space="preserve">Entidad: </t>
  </si>
  <si>
    <t xml:space="preserve">Representante Legal:  </t>
  </si>
  <si>
    <t xml:space="preserve">Fecha de Suscripción: </t>
  </si>
  <si>
    <t xml:space="preserve">Fecha de Evaluación: </t>
  </si>
  <si>
    <t>Puntajes base de evaluación:</t>
  </si>
  <si>
    <t>Puntaje base evaluación de cumplimiento</t>
  </si>
  <si>
    <t xml:space="preserve">PBEC = </t>
  </si>
  <si>
    <t xml:space="preserve">Puntaje base evaluación de avance </t>
  </si>
  <si>
    <t xml:space="preserve">PBEA = </t>
  </si>
  <si>
    <t>CPM = POMVi/PBEC</t>
  </si>
  <si>
    <t xml:space="preserve">Avance del plan de mejoramiento </t>
  </si>
  <si>
    <t>AP= POMi/PBEA</t>
  </si>
  <si>
    <t>PROPÓSITO DE LA ACCIÓN</t>
  </si>
  <si>
    <t>DEPENDENCIA RESPONSABLE</t>
  </si>
  <si>
    <t xml:space="preserve">PROCESO </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</si>
  <si>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</si>
  <si>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</si>
  <si>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</si>
  <si>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</si>
  <si>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</si>
  <si>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</si>
  <si>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</si>
  <si>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</si>
  <si>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</si>
  <si>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</si>
  <si>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</si>
  <si>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</si>
  <si>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</si>
  <si>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</si>
  <si>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</si>
  <si>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</si>
  <si>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</si>
  <si>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</si>
  <si>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</si>
  <si>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</si>
  <si>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</si>
  <si>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</si>
  <si>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</si>
  <si>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</si>
  <si>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</si>
  <si>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</si>
  <si>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</si>
  <si>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</si>
  <si>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</si>
  <si>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</si>
  <si>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</si>
  <si>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</si>
  <si>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</si>
  <si>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</si>
  <si>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</si>
  <si>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</si>
  <si>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</si>
  <si>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</si>
  <si>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</si>
  <si>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</si>
  <si>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</si>
  <si>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</si>
  <si>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</si>
  <si>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</si>
  <si>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</si>
  <si>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</si>
  <si>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</si>
  <si>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</si>
  <si>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</si>
  <si>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</si>
  <si>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</si>
  <si>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</si>
  <si>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</si>
  <si>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</si>
  <si>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</si>
  <si>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</si>
  <si>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</si>
  <si>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</si>
  <si>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</si>
  <si>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</si>
  <si>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</si>
  <si>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</si>
  <si>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</si>
  <si>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</si>
  <si>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La actividad se realizó dentro de los tiempos programados</t>
  </si>
  <si>
    <t>El hallazgo se vuelve a presentar dentro de los siguientes seis meses de cerrada la totalidad de las actividades</t>
  </si>
  <si>
    <t>Etiquetas de fila</t>
  </si>
  <si>
    <t>Total general</t>
  </si>
  <si>
    <t xml:space="preserve">Cumplimiento al plan de Mejoramiento </t>
  </si>
  <si>
    <t>[1]</t>
  </si>
  <si>
    <t>SEGUIMIENTO AUTOEVALUACION</t>
  </si>
  <si>
    <t>SEGUIMIENTO Y EVALUACION OCI</t>
  </si>
  <si>
    <t>SEGUIMIENTO</t>
  </si>
  <si>
    <t>-</t>
  </si>
  <si>
    <t>.</t>
  </si>
  <si>
    <t>FORMULACION</t>
  </si>
  <si>
    <t>Planeación Ambiental</t>
  </si>
  <si>
    <t>HALLAZGO</t>
  </si>
  <si>
    <t>Gestión Documental</t>
  </si>
  <si>
    <t>COD_FILA</t>
  </si>
  <si>
    <t>FECHA REPORTE DE LA INFORMACIÓN</t>
  </si>
  <si>
    <t>(4) CÓDIGO DE LA ENTIDAD</t>
  </si>
  <si>
    <t>(8) VIGENCIA PAD AUDITORIA o VISITA</t>
  </si>
  <si>
    <t>(20) CODIGO AUDITORIA SEGÚN PAD DE LA VIGENCIA</t>
  </si>
  <si>
    <t>(22) COMPONENTE</t>
  </si>
  <si>
    <t>(23) FACTOR</t>
  </si>
  <si>
    <t>(24) No. HALLAZGO o Numeral del Informe de la Auditoría o Visita</t>
  </si>
  <si>
    <t>(28) DESCRIPCION DEL HALLAZGO</t>
  </si>
  <si>
    <t>(28) CAUSA DEL HALLAZGO</t>
  </si>
  <si>
    <t>(32) CÓDIGO ACCIÓN</t>
  </si>
  <si>
    <t>(36) DESCRIPCIÓN ACCION</t>
  </si>
  <si>
    <t>(44) NOMBRE DEL INDICADOR</t>
  </si>
  <si>
    <t>(48) FORMULA DEL INDICADOR</t>
  </si>
  <si>
    <t>(60) META</t>
  </si>
  <si>
    <t>(68) FECHA DE INICIO</t>
  </si>
  <si>
    <t>(72) FECHA DE TERMINACIÓN</t>
  </si>
  <si>
    <t>REPORTE PROCESO O DEPENDENCIA RESPONSABLE 
(primer trimestre)</t>
  </si>
  <si>
    <t>REPORTE PROCESO O DEPENDENCIA RESPONSABLE 
(Segundo trimestre)</t>
  </si>
  <si>
    <t>REPORTE PROCESO O DEPENDENCIA RESPONSABLE
 (Tercer trimestre)</t>
  </si>
  <si>
    <t>REPORTE PROCESO O DEPENDENCIA RESPONSABLE (Cuarto trimestre)</t>
  </si>
  <si>
    <t>SEGUIMIENTO OCI
PRIMER TRIMESTRE</t>
  </si>
  <si>
    <t>SEGUIMIENTO OCI
SEGUNDO TRIMESTRE</t>
  </si>
  <si>
    <t>SEGUIMIENTO OCI
TERCER TRIMESTRE</t>
  </si>
  <si>
    <t>SEGUIMIENTO OCI
CUARTO TRIMESTRE</t>
  </si>
  <si>
    <t>(32) RESULTADO INDICADOR</t>
  </si>
  <si>
    <t>(40) EFICACIA ENTIDAD</t>
  </si>
  <si>
    <t>(76) ESTADO Y EVALUACIÓN ENTIDAD</t>
  </si>
  <si>
    <t>(80) ESTADO Y EVALUACIÓN AUDITOR</t>
  </si>
  <si>
    <t>126PE01-PR08-F2 Plan de Mejoramiento consolidado</t>
  </si>
  <si>
    <t>SECRETARIA DISTRITAL DE AMBIENTE</t>
  </si>
  <si>
    <t>MODALIDAD</t>
  </si>
  <si>
    <t>Incumplida</t>
  </si>
  <si>
    <t>SRHS</t>
  </si>
  <si>
    <t>ACTUACIONES ADMINISTRATIVAS QUE RESUELVEN EL TRÁMITE DE PERMISO DE VERTIMIENTOS DE LAS EDS/ TOTAL (291) SOLICITUDES DE PERMISO DE VERTIMIENTOS SIN DECISIÓN DE FONDO *100</t>
  </si>
  <si>
    <t>ATENDER Y DECIDIR DE FONDO LAS SOLICITUDES DE PERMISO DE VERTIMIENTOS RADICADAS POR LAS ESTACIONES DE SERVICIO.</t>
  </si>
  <si>
    <t>LA SITUACIÓN DESCRITA TIENE COMO CAUSA LA INAPLICACIÓN DE LOS PROCEDIMIENTOS ESTABLECIDOS, ASÍ COMO, LA INEFICIENCIA ESPECIALMENTE CONFIGURADA DURANTE LOS AÑOS 2011 A 2014, EN RELACIÓN CON IAS FUNCIONES DE CONTROL Y SEGUIMIENTO.</t>
  </si>
  <si>
    <t>HALLAZGO ADMINISTRATIVO CON PRESUNTA INCIDENCIA DISCIPLINARIA, POR NO ADELANTAR CON CELERIDAD Y EFICACIA LA GESTIÓN PARA DECIDIR LAS SOLICITUDES DE PERMISO DE VERTIMIENTOS PRESENTADAS POR LAS ESTACIONES DE SERVICIO.</t>
  </si>
  <si>
    <t>3.1.7</t>
  </si>
  <si>
    <t>N/A</t>
  </si>
  <si>
    <t>126</t>
  </si>
  <si>
    <t>2016-08-25</t>
  </si>
  <si>
    <t>En ejecución</t>
  </si>
  <si>
    <t>2017-11-22</t>
  </si>
  <si>
    <t>NO. DE PQR S ATENDIDOS EN TÉRMINO/ NO. TOTAL DE PQR´S RECIBIDOS</t>
  </si>
  <si>
    <t>PQR S ATENDIDOS EN TÉRMINO</t>
  </si>
  <si>
    <t>ESTABLECER COMO MECANISMO DE CONTROL UN REPORTE SEMANAL CON ALERTAS, COMUNICANDO AL GRUPO DE RUIDO Y AL SUBDIRECTOR DE CALIDAD DE AIRE, AUDITIVA Y VISUAL EL ESTADO DE CUMPLIMIENTO DE LOS PQR S ALLEGADOS EN MATERIA AUDITIVA</t>
  </si>
  <si>
    <t>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t>
  </si>
  <si>
    <t>HALLAZGO ADMINISTRATIVO CON PRESUNTA INCIDENCIA DISCIPLINARIA, POR NO ATENDER DE FONDO LAS PETICIONES, QUEJAS Y RECLAMOS RELACIONADOS CON LA CONTAMINACIÓN AUDITIVA DE LA CIUDAD</t>
  </si>
  <si>
    <t>4.1.1</t>
  </si>
  <si>
    <t>Control Fiscal Interno</t>
  </si>
  <si>
    <t>Control Gestión</t>
  </si>
  <si>
    <t>02 - AUDITORIA DE DESEMPEÑO</t>
  </si>
  <si>
    <t>2017-08-28</t>
  </si>
  <si>
    <t>DERECHOS DE PETICIÓN ATENDIDOS OPORTUNAMENTE / NÚMERO DE DERECHOS DE PETICIÓN RECIBIDOS</t>
  </si>
  <si>
    <t>DERECHOS DE PETICIÓN ATENDIDOS OPORTUNAMENTE.</t>
  </si>
  <si>
    <t>ATENDER OPORTUNAMENTE LOS DERECHOS DE PETICIÓN RELACIONADOS CON LA CONTAMINACIÓN DEL AIRE DE LA CIUDAD (FUENTES FIJAS, FUENTES MÓVILES).</t>
  </si>
  <si>
    <t>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t>
  </si>
  <si>
    <t>HALLAZGO DE CARÁCTER ADMINISTRATIVO CON PRESUNTA INCIDENCIA DISCIPLINARIA, POR NO ATENDER LOS DERECHOS DE PETICIÓN RELACIONADOS CON LA DESCONTAMINACIÓN DEL AIRE DE LA CIUDAD, DENTRO DE LOS PLAZOS PREVISTOS EN EL RESPECTIVO MARCO NORMATIVO.</t>
  </si>
  <si>
    <t>Control de Resultados</t>
  </si>
  <si>
    <t>2017-08-25</t>
  </si>
  <si>
    <t>PETICIONES CON SOLICITUD DE AMPLIACIÓN DE PLAZO / TOTAL DE RESPUESTAS EXTEMPORÁNEAS</t>
  </si>
  <si>
    <t>SOLICITUDES RADICADAS POR AMPLIACIÓN TÉRMINO DE RESPUESTA</t>
  </si>
  <si>
    <t>INFORMAR  AL PETICIONARIO AMPLIACIÓN DEL PLAZO DE RESPUESTA PARA ATENCIÓN A LOS DERECHOS DE PETICIÓN QUE ASÍ LO REQUIERAN; LO ANTERIOR DE CONFORMIDAD CON LO ESTIPULADO EN EL PARÁGRAFO DEL ARTÍCULO 14 DEL DECRETO 1437 DE 2011, REGULADO POR LA LEY 1755 DE 2015.</t>
  </si>
  <si>
    <t>SE EVIDENCIARON RESPUESTAS REMITIDAS EN FORMA EXTEMPORÁNEA</t>
  </si>
  <si>
    <t>HALLAZGO ADMINISTRATIVO CON PRESUNTA INCIDENCIA DISCIPLINARIA, POR NO ATENDER DENTRO DE LOS PLAZOS LEGALES, LOS DERECHOS DE PETICIÓN RELACIONADOS CON LA GESTIÓN EN LOS PARQUES ECOLÓGICOS DISTRITALES DE HUMEDAL, EN LAS VIGENCIAS 2015 Y 2016.</t>
  </si>
  <si>
    <t>Planes, Programas y Proyectos</t>
  </si>
  <si>
    <t>2018-01-29</t>
  </si>
  <si>
    <t>Cumplida</t>
  </si>
  <si>
    <t>IAAPS CORRECTAMENTE DILIGENCIADOS/ IAAPS DILIGENCIADOS</t>
  </si>
  <si>
    <t>CUMPLIMIENTO DE DIRECTRIZ</t>
  </si>
  <si>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</si>
  <si>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DEFICIENCIAS EN EL EJERCICIO DE LA SUPERVISIÓN PARA REALIZAR UN ADECUADO CONTROL PARA QUE SE REALICEN TODAS LAS OBLIGACIONES Y ACTIVIDADES PACTADAS CON EL CONTRATISTA Y CON EL RIGOR DEBIDO EN EL CUMPLIMIENTO DE LAS OBLIGACIONES ESPECÍFICAS DEL CONTRATO.</t>
  </si>
  <si>
    <t>HALLAZGO ADMINISTRATIVO POR FALTA DE CONTROL Y SEGUIMIENTO DE LA SUPERVISIÓN DE LOS CONTRATOS SDA-294-2014, SDA-310-2014 Y SDA-338-2015, EN CUMPLIMIENTO DE LAS ACTIVIDADES RELACIONADAS CON LAS OBLIGACIONES ESPECÍFICAS DEL CONTRATISTA</t>
  </si>
  <si>
    <t>3.5</t>
  </si>
  <si>
    <t>Gestión Contractual</t>
  </si>
  <si>
    <t>2017-01-19</t>
  </si>
  <si>
    <t>2018-01-30</t>
  </si>
  <si>
    <t>PROCEDIMIENTO AJUSTADO</t>
  </si>
  <si>
    <t>AJUSTAR EL PROCEDIMIENTO "ESTRUCTURACIÓN DE ESTUDIOS PREVIOS MODALIDAD CONTRATACIÓN DIRECTA 126PA04-PR33", E INCLUIR UN LINEAMIENTO DE FECHAR Y FIRMAR TODOS LOS DOCUMENTOS SOPORTES DEL CONTRATO DONDE SE ACLARE QUE PRIMERO FIRMA EL CONTRATISTA Y LUEGO LA ADMINISTRACIÓN.</t>
  </si>
  <si>
    <t>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t>
  </si>
  <si>
    <t>HALLAZGO DE CARÁCTER ADMINISTRATIVO, POR NO REPORTAR EN EL SIVICOF EL ACTA DE LIQUIDACIÓN DEL CONTRATO 1388 DE 2014, Y POR CUANTO LA MISMA TIENE FECHA DISTINTA A LA DE SU SUSCRIPCIÓN.</t>
  </si>
  <si>
    <t>3.2.9</t>
  </si>
  <si>
    <t>2018-03-30</t>
  </si>
  <si>
    <t>INSTRUCTIVO REALIZADO Y SOCIALIZADO.</t>
  </si>
  <si>
    <t>INSTRUCTIVO</t>
  </si>
  <si>
    <t>REALIZAR Y SOCIALIZAR CON LOS SUPERVISORES DE CONTRATOS UN INSTRUCTIVO FRENTE A LOS RIESGOS DE LA CONTRATACIÓN POR INCUMPLIMIENTO A LAS NORMAS RELATIVAS AL EJERCICIO INDEBIDO DE LAS FUNCIONES DE SUPERVISIÓN.</t>
  </si>
  <si>
    <t>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t>
  </si>
  <si>
    <t>HALLAZGO DE CARÁCTER ADMINISTRATIVO, CON PRESUNTA INCIDENCIA DISCIPLINARIA, POR INCONSISTENCIAS PRESENTADAS EN LA SUPERVISIÓN DE LOS CONTRATOS 1003 DE 2013, 1237 DE 2016 Y 1023 DE 2013.</t>
  </si>
  <si>
    <t>3.2.7</t>
  </si>
  <si>
    <t>INFORMES Y SOPORTES DE CONVENIO ENVIADOS /TOTAL DE SOPORTES DEL CONVENIO</t>
  </si>
  <si>
    <t>REMISIÓN INFORMES Y SOPORTES DEL CONVENIO</t>
  </si>
  <si>
    <t>REMITIR A LA SUBDIRECCIÓN CONTRACTUAL  TODOS LOS INFORMES Y DOCUMENTOS SOPORTES DE LA EJECUCIÓN DEL CONVENIO 1535 DE 2016</t>
  </si>
  <si>
    <t>FALTA JUSTIFICACIÓN PÓRROGA, DEBILIDADES EN LA SUPERVISIÓN, SOPORTES INCOMPLETOS EN LOS CONTRATOS</t>
  </si>
  <si>
    <t>HALLAZGO ADMINISTRATIVO CON PRESUNTA INCIDENCIA DISCIPLINARIA, POR INCONSISTENCIAS EN LA SUPERVISIÓN DEL CONVENIO INTERADMINISTRATIVO 1535 DE 2016.</t>
  </si>
  <si>
    <t>NÚMERO DE CAPACITACIONES REALIZADAS EN FORMULACIÓN DE ESTUDIOS PREVIOS/ TOTAL CAPACITACIONES EN FORMULACIÓN DE ESTUDIOS PREVIOS PROGRAMADAS</t>
  </si>
  <si>
    <t>CAPACITACIONES EN FORMULACIÓN DE ESTUDIOS PREVIOS EN PROCESOS DE SELECCIÓN</t>
  </si>
  <si>
    <t>CAPACITAR A LOS RESPONSABLES DE LA PARTE TÉCNICA  DE APOYO EN LA FORMULACIÓN DE LOS ESTUDIOS PREVIOS EN LOS PROCESOS DE SELECCIÓN</t>
  </si>
  <si>
    <t>DEFICIENCIAS EN LA FORMULACIÓN DEL PRODUCTO 4 RELACIONADO CON EL ARTÍCULO CIENTIFICO, YA QUE EN EL ESTUDIO PREVIO NO SE DELIMITÓ EL ALCANCE Y CONTENIDO DEL MISMO.</t>
  </si>
  <si>
    <t>HALLAZGO ADMINISTRATIVO CON PRESUNTA INCIDENCIA DISCIPLINARIA, POR NO CUMPLIR INTEGRALMENTE EL ORDINAL 4 DEL NUMERAL 2.2. DE LA CLÁUSULA SEGUNDA DEL CONTRATO DE CONSULTORÍA 1411 DE 2015.</t>
  </si>
  <si>
    <t>3.2.6</t>
  </si>
  <si>
    <t>NÚMERO DE ESTUDIOS PREVIOS DE LOS PROCESOS DE SELECCIÓN  VERIFICADOS/ NÚMERO TOTAL DE ESTUDIOS PREVIOS DE PROCESOS DE SELECCIÓN REALIZADOS *100</t>
  </si>
  <si>
    <t>PORCENTAJE DE ESTUDIOS PREVIOS PROCESOS DE SELECCIÓN VERIFICADOS</t>
  </si>
  <si>
    <t>REVISAR QUE EN LOS ESTUDIOS PREVIOS DE LOS PROCESOS DE SELECCIÓN QUE FORMULA DGA  HAYA MAYOR ESPECIFICIDAD Y  CLARIDAD EN EL CONTENIDO DE LOS PRODUCTOS SOLICITADOS.</t>
  </si>
  <si>
    <t>ACTAS DE REUNIÓN DE COORDINACIÓN</t>
  </si>
  <si>
    <t>COORDINACIÓN INTERINSTITUCIONAL</t>
  </si>
  <si>
    <t>REALIZAR COORDINACIÓN INTERINSTITUCIONAL CON EL FIN DE ESTABLECER LA EJECUCIÓN DE ACCIONES COMPARTIDAS EN LOS PEDH QUE ASÍ LO REQUIERAN.</t>
  </si>
  <si>
    <t>FALTA DE COORDINACIÓN CON   OTRAS ENTIDADES DE LA ADMINISTRACIÓN DISTRITAL PARA LA EJECUCIÓN DE ACTIVIDADES DE CONTRATACIÓN PARA HUMEDALES</t>
  </si>
  <si>
    <t>HALLAZGO ADMINISTRATIVO CON PRESUNTA INCIDENCIA DISCIPLINARIA, POR INCONSISTENCIAS EN LA PLANEACIÓN Y EJECUCIÓN DEL CONTRATO DE PRESTACIÓN DE SERVICIOS 1431 DE 2015.</t>
  </si>
  <si>
    <t>3.2.5</t>
  </si>
  <si>
    <t>2018-04-30</t>
  </si>
  <si>
    <t>NO. DE SOCIALIZACIONES REALIZADAS  DEL PROCEDIMIENTO:  126PG01-PR05 ELABORACIÓN Y PRESENTACIÓN DE INFORMES DE RENDICIÓN DE LA CUENTA A LA CONTRALORÍA DE BOGOTÁ D.C.</t>
  </si>
  <si>
    <t>SOCIALIZACIÓN DEL PROCEDIMIENTO</t>
  </si>
  <si>
    <t>SOCIALIZAR EL PROCEDIMIENTO 126PG01-PR05 ELABORACIÓN Y PRESENTACIÓN DE INFORMES DE RENDICIÓN DE LA CUENTA A LA CONTRALORÍA DE BOGOTÁ D.C. AL INTERIOR AL EQUIPO DE LA SUBDIRECCIÓN CONTRACTUAL</t>
  </si>
  <si>
    <t>RESPECTO DEL CONTRATO DE PRESTACIÓN DE SERVICIOS PROFESIONALES 595 SUSCRITO EL 04-02-2015, SE EVIDENCIA EL REGISTRO DE DICHA ACTUACIÓN EN LA RENDICIÓN DE LA CUENTA MENSUAL CON FECHA DE RECEPCIÓN EN SIVICOF DEL 12 DE MARZO DE 2015, TRANSCURRIDOS NUEVE (9) DÍAS HÁBILES.</t>
  </si>
  <si>
    <t>HALLAZGO ADMINISTRATIVO CON PRESUNTA INCIDENCIA DISCIPLINARIA, POR NO REPORTAR EN EL SIVICOF LA MODIFICACIÓN 1 AL CONTRATO 1257 DE 2015 Y POR REPORTE EXTEMPORÁNEO DEL CONTRATO 595 DE 2015</t>
  </si>
  <si>
    <t>RESOLUCIÓN DE HONORARIOS REVISADA Y AJUSTADA CUANDO SEA NECESARIO.</t>
  </si>
  <si>
    <t>ACTA DE REVISIÓN DE LA RESOLUCIÓN DE HONORARIOS</t>
  </si>
  <si>
    <t>REVISAR LA RESOLUCIÓN DE HONORARIOS CON EL FIN DE VERIFICAR QUE SE ENCUENTRA ACORDE CON LA NORMATIVIDAD VIGENTE Y DARLE  ESTRICTRO CUMPLIMIENTO EN EL SENTIDO DE LA VERIFICACIÓN DE ESTUDIOS O SUS EQUIVALENTES.</t>
  </si>
  <si>
    <t>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t>
  </si>
  <si>
    <t>HALLAZGO DE CARÁCTER ADMINISTRATIVO CON PRESUNTA INCIDENCIA DISCIPLINARIA, POR VALIDAR EXPERIENCIA INSUFICIENTEMENTE ACREDITADA, EN CONTRATOS DE PRESTACIÓN DE SERVICIOS PROFESIONALES Y DE APOYO A LA GESTIÓN.</t>
  </si>
  <si>
    <t>NO. DE CAPACITACIONES REALIZADAS A SUPERVISORES Y CONTRATISTAS /TOTAL DE CAPACITACIONES PROGRAMADAS</t>
  </si>
  <si>
    <t>CAPACITACIÓN SOBRE ADECUADO DILIGENCIAMIENTO Y SOPORTE DEL IAAP.</t>
  </si>
  <si>
    <t>EFECTUAR CAPACITACIÓN  SOBRE LAS DIRECTRICES  A SEGUIR  PARA EVIDENCIAR LA EJECUCIÓN CONTRACTUAL SEGÚN LOS SOPORTES ADJUNTADOS POR LOS CONTRATISTAS DEL GRUPO RUIDO</t>
  </si>
  <si>
    <t>NO HAY UNA ADECUADA PLANEACIÓN Y ADEMÁS EN VARIOS CASOS NO SE ESTRUCTURAN LAS OBLIGACIONES EN FORMA CLARA, COHERENTE Y VERIFICABLE, COMO TAMPOCO SE EXIGEN SOPORTES IDÓNEOS PARA ACREDITAR LA EJECUCIÓN.</t>
  </si>
  <si>
    <t>HALLAZGO ADMINISTRATIVO CON PRESUNTA INCIDENCIA DISCIPLINARIA, POR LA INADECUADA ESTRUCTURACIÓN DE LOS SOPORTES QUE ACREDITAN LA EJECUCIÓN DE LOS CONTRATOS DE PRESTACIÓN DE SERVICIOS PROFESIONALES</t>
  </si>
  <si>
    <t>3.2.4</t>
  </si>
  <si>
    <t>DGC - SC  - SER</t>
  </si>
  <si>
    <t>MANUAL ACTUALIZADO</t>
  </si>
  <si>
    <t>ACTUALIZAR EL MANUAL DE SUPERVISIÓN E INTERVENTORÍA PARA QUE EN CASO DE TERMINACIÒN ANTICIPADA, CESIÒN O CUALQUIER EVENTUALIDAD CONTRACTUAL VENGA ACOMPAÑADA DEL CONCEPTO TÈCNICO DEL SUPERVISOR .</t>
  </si>
  <si>
    <t>POR DESCONOCIMIENTO DE LOS CAUSALES PARA TERMINACIÒN ANTICIPADA DE UN CONTRATO</t>
  </si>
  <si>
    <t>HALLAZGO ADMINISTRATIVO CON PRESUNTA INCIDENCIA DISCIPLINARIA, POR TERMINAR SIN JUSTIFICACIÓN EL CONTRATO DE PRESTACIÓN DE SERVICIOS PROFESIONALES 1414 DE 2015.</t>
  </si>
  <si>
    <t>PORCEDIMIENTO ACTUALIZADO</t>
  </si>
  <si>
    <t>PROCEDIMIENTO ACTUALIZADO</t>
  </si>
  <si>
    <t>SOCIALIZAR CON LOS PROFESIONALES DE LA SUBDIRECCIÒN CONTRACTUAL LA ACTUALIZACIÒN DEL PROCEDIMIENTO DE CELEBRACIÒN DE CONVENIOS DE ASOCIACIÒN CÓDIGO: 126PA04-PR18</t>
  </si>
  <si>
    <t>ERROR EN LA REVISIÒN DEL CLAUSULADO DE LA MINUTA DEL CONVENIO</t>
  </si>
  <si>
    <t>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t>
  </si>
  <si>
    <t>3.2.3</t>
  </si>
  <si>
    <t>CONTRATO ACTUALIZADO</t>
  </si>
  <si>
    <t>SE REALIZARÀ LA MODIFICACIÒN A LA MINUTA CORRESPONDIENTE AL CONTRATO DE ASOCIACIÒN DEL HALLAZGO.</t>
  </si>
  <si>
    <t>NO. DE CAPACITACIONES REALIZADAS/NO. DE CAPACITACIONES PROGRAMADAS AL EQUIPO DE LA SUBDIRECCIÓN CONTRACTUAL</t>
  </si>
  <si>
    <t>CAPACITACIONES SECOP II</t>
  </si>
  <si>
    <t>CAPACITACIÓN DE SECOP II AL EQUIPO DE LA SUBDIRECCIÓN CONTRACTUAL</t>
  </si>
  <si>
    <t>NO SE LLEVA A CABO UNA ADECUADA VERIFICACIÓN DE LOS REGISTROS QUE SE EFECTÚAN EN EL SECOP, NI DE LA DOCUMENTACIÓN QUE TIENE QUE SUBIRSE EN EL APLICATIVO, LO CUAL EVIDENCIA QUE NO SE HAN PERFECCIONADO CONTROLES PARA LOGRAR LA EFICIENCIA EN ESA ACTIVIDAD.</t>
  </si>
  <si>
    <t>HALLAZGO ADMINISTRATIVO CON PRESUNTA INCIDENCIA DISCIPLINARIA, POR NO PUBLICAR ADECUADAMENTE LOS DOCUMENTOS DEL PROCESO DE CONTRATACIÓN, EN EL SISTEMA ELECTRÓNICO PARA LA CONTRATACIÓN PÚBLICA – SECOP</t>
  </si>
  <si>
    <t>NO. DE CAPACITACIONES REALIZADAS A SUPERVISORES Y CONTRATISTAS DEL GRUPO /TOTAL DE CAPACITACIONES PROGRAMADAS DEL GRUPO RUIDO</t>
  </si>
  <si>
    <t>NÚMERO DE CAPACITACIONES REALIZADAS A SUPERVISORES Y CONTRATISTAS (SUPERVISIÓN Y PRESENTACIÓN DE CUENTAS) /TOTAL DE SUPERVISORES Y CONTRATISTAS DEL GRUPO RUIDO</t>
  </si>
  <si>
    <t xml:space="preserve">CAPACITACIÓN SOBRE EL MANUAL DE SUPERVISIÓN Y/O INTERVENTORÍA </t>
  </si>
  <si>
    <t>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t>
  </si>
  <si>
    <t>HALLAZGO ADMINISTRATIVO CON PRESUNTA INCIDENCIA DISCIPLINARIA, POR ASIGNAR ACTIVIDADES NO CIRCUNSCRITAS A LAS RESPECTIVAS METAS Y OBJETOS PACTADOS, EN CONTRATOS DE PRESTACIÓN DE SERVICIOS PROFESIONALES</t>
  </si>
  <si>
    <t>3.2.2</t>
  </si>
  <si>
    <t>ACTUALIZAR EL PROCEDIMIENTO "FORMULACIÓN Y/O AJUSTES DE POLÍTICAS Y/O INSTRUMENTOS DE PLANEACIÓN AMBIENTAL" CÓDIGO 26PM02-PR13, MEDIANTE LA INCLUSIÓN DE UN CONTROL PARA GARANTIZAR QUE SE VERIFIQUE LA PRESENCIA DE COMUNIDAD ÉTNICA.</t>
  </si>
  <si>
    <t>PLANEACIÓN INADECUADA EN EL PROCESO DE ESTRUCTURACIÓN DE LA ETAPA PRE-CONTRACTUAL DE LOS CONTRATOS DE CONSULTORÍA, EN LO REFERENTE A LA PRESENCIA DE COMUNIDADES INDÍGENAS ESTABLECIDAS EN TERRITORIOS SUSCEPTIBLES DE PMA</t>
  </si>
  <si>
    <t>HALLAZGO ADMINISTRATIVO CON PRESUNTA INCIDENCIA DISCIPLINARIA, POR INADECUADA PLANEACIÓN DEL CONTRATO DE CONSULTORÍA 1430 DE 2015 E INCONSISTENCIAS EN LA RESPECTIVA PÓLIZA DE RESPONSABILIDAD CIVIL EXTRACONTRACTUAL.</t>
  </si>
  <si>
    <t>DGC - SC</t>
  </si>
  <si>
    <t>PÓLIZAS ACTUALIZADAS / TOTAL DE PÓLIZAS PARA ACTUALIZACIÓN</t>
  </si>
  <si>
    <t>PÓLIZAS ACTUALIZADAS</t>
  </si>
  <si>
    <t>SOLICITAR A CADA UNO DE LOS SUPERVISORES REMITIR A LA SUBDIRECCIÒN CONTRACTUAL LAS PÒLIZAS ACTUALIZADAS CORRESPONDIENTES A RCE CON EL FIN DE VERIFICAR LA ACTUALIZACIÒN DE SU VALOR A LA VIGENCIA ACTUAL, PARA EL AMPARO CORRESPONDIENTE.</t>
  </si>
  <si>
    <t>INOBSERVANCIA DE LOS SUPERVISORES DE LA ACTUALIZACIÒN DE LOS VALORES DE LAS PÒLIZAS CORRESPONDIENTES A RCE</t>
  </si>
  <si>
    <t>CONSULTAS REALIZADAS</t>
  </si>
  <si>
    <t>CONSULTAR A LA SUPERINTENDENCIA FINANCIERA DE FRENTE A LA ESPECIFICIDAD Y DETERMINACIÒN DEL ASEGURADO, TOMADOR Y BENEFICIARIO EN LA CARATULA DE LA PÒLIZA DE RESPONSABILIDAD CIVIL EXTRACONTRACTUAL, PARA QUE DE ACUERDO A ÉSTE PRONUNCIAMIENTO SE TOMEN LAS MEDIDAS NECESARIAS.</t>
  </si>
  <si>
    <t>NÚMERO DE USUARIOS INCLUIDOS EN EL PROGRAMA DE CONTROL DE CADA CUENCA /  NÚMERO DE USUSARIOS PRIORIZADOS EN EL PMAE.</t>
  </si>
  <si>
    <t>PRIORIZACIÓN DE  USUARIOS PARA CONTROL POR INCUMPLIMIENTO EN EL PMAE</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</si>
  <si>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</si>
  <si>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</si>
  <si>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HALLAZGO ADMINISTRATIVO, POR FALTA DE FORTALECIMIENTO EN LAS MEDIDAS COMPLEMENTARIAS DEL MONITOREO A LA CALIDAD Y CANTIDAD DEL AGUA Y DE VERTIMIENTOS A FUENTES SUPERFICIALES.</t>
  </si>
  <si>
    <t>3.2.1.9</t>
  </si>
  <si>
    <t>2016-12-22</t>
  </si>
  <si>
    <t>FORMULAR LOS PLANES DE MANEJO AMBIENTAL PARA LOS HUMEDALES EL SALITE, EL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</si>
  <si>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</si>
  <si>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HALLAZGO ADMINISTRATIVO POR NO CONTAR CON LOS PLANES DE MANEJO AMBIENTAL DE LOS HUMEDALES DE EL SALITRE, TUNJO Y LA ISLA</t>
  </si>
  <si>
    <t>3.2.1.8</t>
  </si>
  <si>
    <t>ACCIONES DE CONTROL A LOS USUARIOS IDENTIFICADOS COMO GENERADORES DE VERTIMIENTOS / TOTAL DE USUARIOS IDENTIFICADOS COMO GENERADORES DE VERTIMIENTOS OBJETO DE REGISTRO O PERMISO DE VERTIMIENTOS</t>
  </si>
  <si>
    <t>ACCIONES DE CONTROL A LOS USUARIOS IDENTIFICADOS COMO GENERADORES DE VERTIMIENTOS</t>
  </si>
  <si>
    <t>REALIZAR ACCIONES DE CONTROL Y SEGUIMIENTO SOBRE EL 40% DE LOS USUARIOS QUE FUERON IDENTIFICADOS COMO GENERADORES DE VERTIMIENTOS OBJETO DE REGISTRO O PERMISO DE VERTIMIENTOS. NOTA: ENTIÉNDASE IDENTIFICADOS COMO LA POBLACIÓN DE USUARIOS RELACIONADA</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</si>
  <si>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</si>
  <si>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HALLAZGO ADMINISTRATIVO CON PRESUNTA INCIDENCIA DISCIPLINARIA, POR DEFICIENCIA EN LAS ACTUACIONES FRENTE A USUARIOS SIN REGISTRO NI PERMISO DE VERTIMIENTOS ESTANDO OBLIGADOS A ELLO</t>
  </si>
  <si>
    <t>3.2.1.10</t>
  </si>
  <si>
    <t>ACTUALIZAR EL PROCEDIMIENTO SUSCRIPCIÓN Y LEGALIZACIÓN DE CONTRATOS  CÓDIGO: 126PA04-PR37 EN EL SENTIDO DE INCLUIR LINEAMIENTOS Y POLITICAS DE OPERACIÒN.</t>
  </si>
  <si>
    <t>FALTA DE CONTROLES EN EL PROCEDIMIENTO 126PA04-PR37 SUSCRIPCIÒN Y LEGALIZACIÒN DE CONTRATOS.</t>
  </si>
  <si>
    <t>HALLAZGO ADMINISTRATIVO, POR LA EJECUCIÓN DEL CONTRATO DE PRESTACIÓN DE SERVICIOS PROFESIONALES 1019 DE 2015 POR PARTE DEL CONTRATISTA CESIONARIO, SIN TENER APROBADA LA RESPECTIVA PÓLIZA DE CUMPLIMIENTO.</t>
  </si>
  <si>
    <t>3.2.1</t>
  </si>
  <si>
    <t>NO. DE SOCIALIZACIONES REALIZADAS - SUBDIRECCIÓN CONTRACTUAL /NO. DE SOCIALIZACIONES PROGRAMADAS - SUBDIRECCIÓN CONTRACTUAL</t>
  </si>
  <si>
    <t>PROCEDIMIENTO SOCIALIZADO</t>
  </si>
  <si>
    <t>SOCIALIZAR EL PROCEDIMIENTO  126 PA 04-PR 37 AL EQUIPO DE TRABAJO DE LA SUBDIRECCIÓN CONTRACTUAL</t>
  </si>
  <si>
    <t>COMO PUEDE APRECIARSE, LOS VALORES ASEGURADOS EN EL ANEXO MODIFICATORIO DE LA PÓLIZA, NO SE AJUSTARON A LOS PORCENTAJES PREVISTOS EN LA CLÁUSULA OCTAVA DEL CONTRATO, CUYO REFERENTE ERA LA SUMA TOTAL PACTADA INCLUIDA LA ADICIÓN.</t>
  </si>
  <si>
    <t>HALLAZGO ADMINISTRATIVO CON PRESUNTA INCIDENCIA DISCIPLINARIA, POR DEFICIENCIAS EN LA APROBACIÓN DEL ANEXO MODIFICATORIO DE LA GARANTÍA DEL CONTRATO 181 DE 2015</t>
  </si>
  <si>
    <t>RESOLUCIÓN DE HONORARIOS REVISADA Y AJUSTADA SEGÚN CONCLUSIONES DEL ACTA.</t>
  </si>
  <si>
    <t>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t>
  </si>
  <si>
    <t>HALLAZGO DE CARÁCTER ADMINISTRATIVO CON INCIDENCIA FISCAL POR VALOR DE $35.700.000, Y PRESUNTA INCIDENCIA DISCIPLINARIA, POR PACTAR HONORARIOS IMPROCEDENTES, FRENTE A LA EXPERIENCIA PROFESIONAL REQUERIDA EN CARRERAS DE INGENIERÍA.</t>
  </si>
  <si>
    <t>ALERTAS EMITIDAS/ CORRECTIVOS IMPLEMENTADOS</t>
  </si>
  <si>
    <t>CORRECTIVOS IMPLEMENTADOS</t>
  </si>
  <si>
    <t>A PARTIR DE LAS SEÑALES QUE REPORTE EL SEGUIMIENTO AL CUMPLIMIENTO DE METAS A TRAVÉS DE SEGPLAN, GENERAR LOS CORRECTIVOS QUE CORRESPONDAN PARA GARANTIZAR EL CUMPLIMIENTO DE LAS METAS RELACIONADAS CON MANEJO DE ESCOMBROS.</t>
  </si>
  <si>
    <t>LOS CONTRATOS 184-2013, 205-2013, 175-2014, 645-2013, 178-2014, 048-2014, NO LE APORTAN DIRECTAMENTE A LA META POR LA CUAL SALEN LOS RECURSOS PARA LA CONTRATACIÓN.</t>
  </si>
  <si>
    <t>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</si>
  <si>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3.2</t>
  </si>
  <si>
    <t>POR EJECUTAR 111 MILLONES DE PESOS PARA HACER SEGUIMIENTO AL 100% DE LAS PLANTAS DE TRATAMIENTO Y APROVECHAMIENTO INEXISTENTES.</t>
  </si>
  <si>
    <t>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t>
  </si>
  <si>
    <t>3.16</t>
  </si>
  <si>
    <t>BASE DE DATOS CONSOLIDADA</t>
  </si>
  <si>
    <t>INTEGRACION DE BASE DE DATOS</t>
  </si>
  <si>
    <t>INTEGRAR LA INFORMACIÓN DE LAS BASES DE DATOS DE FUENTES FIJAS EN UNA BASE UNIFICADA PARA EL CONTROL Y SEGUIMIENTO POR PARTE DE LA SUBDIRECCIÓN Y LA TOMA DE DECISIONES.</t>
  </si>
  <si>
    <t>LO ANTERIOR SE DEBE A QUE LA ENTIDAD GENERA DIRECTRICES U OTRO TIPO DE COMUNICACIONES, EN EL MARCO DE LA GESTIÓN MISIONAL RELACIONADA CON LAS EMISIONES ATMOSFÉRICAS, SIN PREVER ESTRUCTURAS DE POSTERIOR VERIFICACIÓN.</t>
  </si>
  <si>
    <t>HALLAZGO DE CARÁCTER ADMINISTRATIVO, POR EL DEFICIENTE SEGUIMIENTO A LAS ACCIONES DE LA SDA PARA EL CONTROL A FUENTES FIJAS DE EMISIONES ATMOSFÉRICAS.</t>
  </si>
  <si>
    <t>3.1.8</t>
  </si>
  <si>
    <t>ACTUACIONES ADMINISTRATIVAS DE SEGUIMIENTO  REALIZADAS A  PERMISOS DE VERTIMIENTOS /TOTAL (50) DE USUARIOS QUE APLICAN PARA COBRO POR SEGUIMIENTO *100</t>
  </si>
  <si>
    <t>ACTUACIONES ADMINISTRATIVAS DE COBRO POR SEGUIMIENTO</t>
  </si>
  <si>
    <t>REALIZAR LAS ACTUACIONES ADMINISTRATIVAS RELACIONADAS CON EL COBRO POR EL SERVICIO DE SEGUIMIENTO AL PERMISO DE VERTIMIENTOS DE LAS EDS. LA LIQUIDACIÓN  DE EVALUACIÓN DEL TRÁMITE PERMISIVO NO PROCEDE POR PARTE DE LA SDA (LE CORRESPONDE AL USUARIO).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</si>
  <si>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</si>
  <si>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HALLAZGO ADMINISTRATIVO CON PRESUNTA INCIDENCIA DISCIPLINARIA, POR NO EFECTUAR LA LIQUIDACIÓN Y COBRO DEL SERVICIO DE SEGUIMIENTO Y EVALUACIÓN, RESPECTO DE LOS CONCEPTOS TÉCNICOS QUE EN RELACIÓN CON LAS ESTACIONES DE SERVICIO SE HAN GENERADO.</t>
  </si>
  <si>
    <t>NO. DE PROCEDIMIENTOS ACTUALIZADOS</t>
  </si>
  <si>
    <t>ACTUALIZAR EL PROCEDIMIENTO "ACTUALIZACIÓN DE LAS ZONAS CRITICAS DE LAS MAPAS DE RUIDO DE BOGOTÁ " (126PM04-PR58)</t>
  </si>
  <si>
    <t>LA SDA NO EJECUTA LA OBLIGACIÓN DE PREVENCIÓN Y CORRECCIÓN DE LA CONTAMINACIÓN AUDITIVA, ASÍ COMO ESTABLECER LA RESPECTIVA RED DE MONITOREO, DE ACUERDO CON EL DECRETO DISTRITAL 109 DE 2009, MODIFICADO POR EL DECRETO DISTRITAL 175 DE 2009.</t>
  </si>
  <si>
    <t>HALLAZGO ADMINISTRATIVO CON PRESUNTA INCIDENCIA DISCIPLINARIA, POR LA FALTA DE GESTIÓN EN EL CONTROL DE LA CONTAMINACIÓN AUDITIVA DE LAS LOCALIDADES ALEDAÑAS AL AEROPUERTO EL DORADO</t>
  </si>
  <si>
    <t>NO. DE SEGUIMIENTOS REALIZADOS EN EL TRIMESTRE/ NO. TOTAL  DE SEGUIMIENTOS PROGRAMADOS EN EL TRIMESTRE</t>
  </si>
  <si>
    <t>SEGUIMIENTO TRIMESTRAL REMITIDAS AL ANLA</t>
  </si>
  <si>
    <t>REALIZAR SEGUIMIENTO DE RESPUESTAS TRIMESTRAL REMITIDAS AL ANLA</t>
  </si>
  <si>
    <t>DCA - SCAAV</t>
  </si>
  <si>
    <t>PROCESOS SANCIONATORIOS IMPULSADOS / PROCESOS IDENTIFICADOS POR IMPULSAR</t>
  </si>
  <si>
    <t>IMPULSO PROCESAL DE LOS PROCESOS SANCIONATORIOS IDENTIFICADOS</t>
  </si>
  <si>
    <t>VERIFICAR EL ESTADO ACTUAL DE LOS 99 PROCESOS SANCIONATORIOS IDENTIFICADOS  CON EL FIN DE REALIZAR EL IMPULSO PROCESAL NECESARIO PARA DAR TRÁMITE DE ACUERDO A LO SEÑALADO EN LA LEY 1333 DE 2009.</t>
  </si>
  <si>
    <t>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</si>
  <si>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HALLAZGO DE CARÁCTER ADMINISTRATIVO CON PRESUNTA INCIDENCIA DISCIPLINARIA, POR NO GESTIONAR NI IMPULSAR LOS PROCESOS SANCIONATORIOS AMBIENTALES INICIADOS EN LA SUBDIRECCIÓN DE CALIDAD DEL AIRE, AUDITIVA Y VISUAL.</t>
  </si>
  <si>
    <t>NO. DE INFORMES REMITIDOS A DCA PARA ADELANTAR PROCESOS DURANTE EL PERIODO</t>
  </si>
  <si>
    <t>INFORMES TÉCNICOS REMITIDOS</t>
  </si>
  <si>
    <t>REALIZAR INFORMES TÉCNICOS  PARA REMITIRLOS LOS QUE PRESENTEN INFRACCIONES  O  FACTORES DE DETERIORO A LA DCA PARA QUE SE ADELANTEN LOS PROCESOS PERTINENTES</t>
  </si>
  <si>
    <t>INSUFICIENTE APLICACIÓN DE MEDIDAS PREVENTIVAS Y SANCIONES FRENTE A INCUMPLIMIENTOS EN LA IMPLEMENTACIÓN DE LOS PMA Y/O FACTORES DE DETERIORO EN LOS PEDH</t>
  </si>
  <si>
    <t>HALLAZGO ADMINISTRATIVO CON PRESUNTA INCIDENCIA DISCIPLINARIA, POR LA FALTA DE MEDIDAS ADOPTADAS FRENTE A FACTORES DE DETERIORO DE LOS DIFERENTES PARQUES ECOLÓGICOS DE HUMEDAL DEL DISTRITO CAPITAL.</t>
  </si>
  <si>
    <t>3.1.6</t>
  </si>
  <si>
    <t>NO. DE SISTEMAS IMPLEMENTADOS</t>
  </si>
  <si>
    <t>SISTEMA DE GENERACIÓN IMPLEMENTADO</t>
  </si>
  <si>
    <t>IMPLEMENTAR UN SISTEMA DE GENERACIÓN DE DATOS DE VUELO, PARA CORRELACIONAR LOS INDICADORES ACÚSTICOS DE LAS ESTACIONES DE MONITOREO DE RUIDO.</t>
  </si>
  <si>
    <t>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t>
  </si>
  <si>
    <t>HALLAZGO ADMINISTRATIVO, POR DEFICIENCIAS EN LA ADMINISTRACIÓN DE LOS DATOS GENERADOS POR LOS EQUIPOS DE LA RED DE MONITOREO DEL AEROPUERTO EL DORADO</t>
  </si>
  <si>
    <t>ACTUALIZAR EL PROCEDIMIENTO "OPERACIÓN DEL SISTEMA DE MONITOREO Y VIGILANCIA DE RUIDO DEL AEROPUERTO EL DORADO" (126PM04-PR13).</t>
  </si>
  <si>
    <t>SE IDENTIFICARON DOS INFORMES TÉCNICOS RELACIONADOS CON LA EVALUACIÓN DE LOS NIVELES DE RUIDO DE AERONAVES EN ZONAS ALEDAÑAS AL AEROPUERTO INTERNACIONAL EL DORADO, LOS CUALES CORRESPONDEN AL PRIMER Y SEGUNDO SEMESTRE DE 2015.</t>
  </si>
  <si>
    <t>HALLAZGO ADMINISTRATIVO CON PRESUNTA INCIDENCIA DISCIPLINARIA, POR INCUMPLIMIENTO DE ALGUNAS OBLIGACIONES DEL CONVENIO INTERADMINISTRATIVO 033 DE 2011.</t>
  </si>
  <si>
    <t>3.1.5</t>
  </si>
  <si>
    <t>SC - SER</t>
  </si>
  <si>
    <t>PLAN DE CONTINGENCIA ELABORADO</t>
  </si>
  <si>
    <t>PLANTEAR PLAN DE CONTINGENCIA DE ADMINISTRACIÓN DE LOS PEDH, A EFECTOS DE GARANTIZAR SU ADMINISTRACIÓN CONSTANTE.</t>
  </si>
  <si>
    <t>LOS PEDH PRESENTAN LAPSOS SIN ADMINISTRACIÓN, CONTRATOS  CON DURACIÓN PROMEDIO DE 8 MESES</t>
  </si>
  <si>
    <t>HALLAZGO ADMINISTRATIVO, POR NO CONTAR CON UNA PERMANENTE ADMINISTRACIÓN DE LOS PARQUES ECOLÓGICOS DISTRITALES DE HUMEDAL, PARA GARANTIZAR SU CONSERVACIÓN Y RECUPERACIÓN</t>
  </si>
  <si>
    <t>PROCEDIMIENTO APROBADO MEDIANTE RESOLUCIÓN.</t>
  </si>
  <si>
    <t>PROCEDIMIENTO INVENTARIO DE FUENTES FIJAS INDUSTRIALES</t>
  </si>
  <si>
    <t>ESTABLECER UN PROCEDIMIENTO PARA ACTUALIZACIÓN Y CONSOLIDACIÓN DEL INVENTARIO DE FUENTES FIJAS INDUSTRIALES.</t>
  </si>
  <si>
    <t>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t>
  </si>
  <si>
    <t>HALLAZGO DE CARÁCTER ADMINISTRATIVO CON PRESUNTA INCIDENCIA DISCIPLINARIA, POR NO CONTAR CON UN PROCEDIMIENTO PARA ACTUALIZACIÓN Y CONSOLIDACIÓN DEL INVENTARIO DE FUENTES FIJAS DE EMISIONES ATMOSFÉRICAS.</t>
  </si>
  <si>
    <t>SEGUIMIENTOS REALIZADOS / SEGUIMIENTOS PROGRAMADOS</t>
  </si>
  <si>
    <t>SEGUIMIENTO AL INDICADOR DE GESTIÓN QUE PERMITE EVALUAR EL PLAN DECENAL DE DESCONTAMINACIÓN DEL AIRE</t>
  </si>
  <si>
    <t>HACER SEGUIMIENTO SEMESTRAL AL INDICADOR QUE PERMITE EVALUAR EL AVANCE EN EL DESARROLLO DE LA FORMULACIÓN E IMPLEMENTACIÓN DE PROYECTOS DEL PLAN DE DESCONTAMINACIÓN DEL AIRE PARA BOGOTÁ Y EFECTUAR LOS CORRECTIVOS NECESARIOS.</t>
  </si>
  <si>
    <t>LOS HECHOS EXPUESTOS SE GENERAN POR CUANTO LA SDA NO ESTRUCTURA LAS HERRAMIENTAS ADECUADAS DE MEDICIÓN, COMO LO SON LOS INDICADORES, QUE PERMITAN EVALUAR LA GESTIÓN DE LAS ACCIONES REALIZADAS COMO AUTORIDAD AMBIENTAL, CON LA DEBIDA SUFICIENCIA Y CALIDAD PARA LA TOMA DE DECISIONES.</t>
  </si>
  <si>
    <t>HALLAZGO DE CARÁCTER ADMINISTRATIVO CON PRESUNTA INCIDENCIA DISCIPLINARIA, POR LA DEFICIENCIA DE INDICADORES PARA EL SEGUIMIENTO Y CONTROL A LA GESTIÓN MISIONAL DE LA SDA.</t>
  </si>
  <si>
    <t>3.1.4</t>
  </si>
  <si>
    <t>REQUERIMIENTOS CON SEGUIMIENTO / REQUERIMIENTOS REALIZADOS</t>
  </si>
  <si>
    <t>REQUERIMIENTOS INTERNOS Y EXTERNOS</t>
  </si>
  <si>
    <t>REALIZAR ALERTAS DE SEGUIMIENTO, A LAS DEPENDENCIAS RESPONSABLES  DE LAS ACCIONES DE CONTROL POR INCUMPLIMIENTOS EN LA IMPLEMENTACIÓN DE LOS PMAS</t>
  </si>
  <si>
    <t>BAJA EXIGENCIA AL CUMPLIMIENTO DE LA IMPLEMENTACIÓN DE LOS PMAS POR PARTE DE LOS ACTORES INTERNOS Y EXTERNOS INVOLUCRADOS</t>
  </si>
  <si>
    <t>HALLAZGO ADMINISTRATIVO CON PRESUNTA INCIDENCIA DISCIPLINARIA, POR LA FALTA DE SEGUIMIENTO Y EXIGENCIA DE AVANCES, FRENTE AL CUMPLIMIENTO DE ALGUNAS ESTRATEGIAS DE LOS PMAS, APROBADOS A LA FECHA.</t>
  </si>
  <si>
    <t>HERRAMIENTA EN FUNCIONAMIENTO</t>
  </si>
  <si>
    <t>IMPLEMENTACIÓN DE HERRAMIENTA</t>
  </si>
  <si>
    <t>IMPLEMENTAR UNA HERRAMIENTA QUE PERMITA REALIZAR SEGUIMIENTO AL CUMPLIMIENTO DE LAS ACCIONES ESTABLECIDAS EN LOS PMAS.</t>
  </si>
  <si>
    <t>FALTAN INDICADORES DE RESULTADO Y DE GRADO DE AVANCE AL CUMPLIMIENTO EN LA IMPLEMENTACIÓN DE LOS PMAS</t>
  </si>
  <si>
    <t>NO. DE REGISTROS DOCUMENTALES CON EVIDENCIAS, REGISTRADOS EN EL SERVIDOR DE LA ENTIDAD POR PARTE DEL GRUPO RUIDO/NO. TOTAL DE REGISTROS EN EL SERVIDOR</t>
  </si>
  <si>
    <t>REGISTROS DOCUMENTALES REPORTADOS  EN EL SERVIDOR DE LA ENTIDAD CON LAS EVIDENCIAS DE SOPORTE</t>
  </si>
  <si>
    <t>CONSOLIDAR LA EVIDENCIA DOCUMENTAL (REGISTROS) QUE DE CUENTA DE LOS EJERCICIOS DE PLANEACIÓN DE LAS ACTIVIDADES PROPUESTAS EN EL PLAN DE ACCIÓN ANUAL PARA EL CUMPLIMIENTO DE LA META PROPUESTA EN EL PROYECTO 979, EN EL SERVIDOR DE LA ENTIDAD</t>
  </si>
  <si>
    <t>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t>
  </si>
  <si>
    <t>HALLAZGO ADMINISTRATIVO, POR LA INADECUADA PLANEACIÓN DE LAS ACTIVIDADES PROGRAMADAS PARA LA META 24 DEL PROYECTO 574.</t>
  </si>
  <si>
    <t>NO. DE SOCIALIZACIONES REALIZADAS /NO. DE SOCIALIZACIONES PROGRAMADAS DEL GRUPO RUIDO</t>
  </si>
  <si>
    <t>SOCIALIZACIÓN DEL PROCEDIMIENTO 126PM04-PR14 “MONITOREO, SEGUIMIENTO Y CONTROL DE RUIDO EN EL DISTRITO CAPITAL”</t>
  </si>
  <si>
    <t>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t>
  </si>
  <si>
    <t>HALLAZGO ADMINISTRATIVO POR LA DEFICIENTE IMPLEMENTACIÓN DEL PROCEDIMIENTO 126PM04-PR14 - VERSIÓN 5.0. “MONITOREO, SEGUIMIENTO Y CONTROL DE RUIDO EN EL DISTRITO CAPITAL”.</t>
  </si>
  <si>
    <t>3.1.3</t>
  </si>
  <si>
    <t>PMA ACTUALIZADOS / PMA PRIORIZADOS PARA ACTUALIZACIÓN</t>
  </si>
  <si>
    <t>PRIORIZACIÓN PMA PARA ACTUALIZACIÓN</t>
  </si>
  <si>
    <t>REVISAR LOS PMAS CON EL FIN DE PRIORIZAR LOS QUE REQUIERAN ACTUALIZACIÓN, DE CONFORMIDAD CON LO ESTIPULADO EN LA RESOLUCIÓN NO. 196 DE 2006 DEL MINISTERIO DE AMBIENTE Y DESARROLLO SOSTENIBLE.</t>
  </si>
  <si>
    <t>PROGRAMAS Y PROYECTOS DE LOS PMAS, ATENDIDOS PARCIALMENTE O SIN EJECUTAR</t>
  </si>
  <si>
    <t>HALLAZGO ADMINISTRATIVO, POR EL INADECUADO DESARROLLO DE ALGUNAS ACTIVIDADES CORRESPONDIENTES A LAS CINCO (5) ESTRATEGIAS PARA LA EJECUCIÓN DE LOS PMAS APROBADOS.</t>
  </si>
  <si>
    <t>PDDAB EVALUADO</t>
  </si>
  <si>
    <t>EVALUACIÓN DE PDDAB</t>
  </si>
  <si>
    <t>CUMPLIR CON EL SEGUIMIENTO DEL PDDAB EN LOS TÉRMINOS PREVISTOS EN EL DECRETO 98 DE 2011, EFECTUANDO REVISIÓN EN EL 2018, DEL AVANCE EN EL LOGRO DE LAS METAS ESTABLECIDAS.</t>
  </si>
  <si>
    <t>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t>
  </si>
  <si>
    <t>HALLAZGO DE CARÁCTER ADMINISTRATIVO CON PRESUNTA INCIDENCIA DISCIPLINARIA, POR NO EVALUAR EL PLAN DECENAL DE DESCONTAMINACIÓN DEL AIRE PARA BOGOTÁ, DENTRO DE LOS TÉRMINOS PREVISTOS EN EL REGLAMENTO.</t>
  </si>
  <si>
    <t>2017-05-24</t>
  </si>
  <si>
    <t>01 - AUDITORIA DE REGULARIDAD</t>
  </si>
  <si>
    <t>2017-05-23</t>
  </si>
  <si>
    <t>AUTO QUE DECRETA PRUEBAS NOTIFICADO</t>
  </si>
  <si>
    <t>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t>
  </si>
  <si>
    <t>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t>
  </si>
  <si>
    <t>HALLAZGO ADMINISTRATIVO CON PRESUNTA INCIDENCIA DISCIPLINARIA POR NO EJERCER LA SDA ACCIONES OPORTUNAS DE CONTROL Y PROTECCIÓN EL CORREDOR ECOLÓGICO DE RONDA–CER DEL RÍO TUNJUELO EN EL ÁREA CORRESPONDIENTE AL PREDIO DENOMINADO LA TURQUESA LOCALIZADO EN LA AC 71 SUR NO. 3J-21</t>
  </si>
  <si>
    <t>3.1.2.2.1</t>
  </si>
  <si>
    <t>ACTUALIZAR EL PROCEDIMIENTO "FORMULACIÓN Y/O AJUSTES DE POLÍTICAS Y/O INSTRUMENTOS DE PLANEACIÓN AMBIENTAL" CÓDIGO 26PM02-PR13- MEDIANTE LA INCLUSIÓN DE UN CONTROL PARA GARANTIZAR LA APLICACIÓN DEL PROCESO DE CONSULTA PREVIA EN CASO DE QUE SE REQUIERA.</t>
  </si>
  <si>
    <t>SE REQUIERE UN PROCESO DE CONSULTA PREVIA CON LA COMUNIDAD INDÍGENA DEL PEDH LA ISLA, DESPUÉS DEL CUAL SE PODRÁ DISEÑAR, PARTICIPATIVAMENTE, EL PMA</t>
  </si>
  <si>
    <t>HALLAZGO ADMINISTRATIVO CON PRESUNTA INCIDENCIA DISCIPLINARIA, POR NO CONTAR CON LOS PMA DE LOS HUMEDALES EL TUNJO, SALITRE Y LA ISLA, Y POR NO CONSIDERAR EN SU INTERVENCIÓN EL PROTOCOLO DE RECUPERACIÓN Y REHABILITACIÓN ECOLÓGICA DE HUMEDALES.</t>
  </si>
  <si>
    <t>3.1.2</t>
  </si>
  <si>
    <t>PLANES DE MANEJO APROBADOS</t>
  </si>
  <si>
    <t>PLANES DE MANEJO APROBADOS.</t>
  </si>
  <si>
    <t>ENVIAR A LA DIRECCIÓN LEGAL AMBIENTAL DE LA SECRETARÍA DISTRITAL DE AMBIENTE LOS DOCUMENTOS TÉCNICOS RECIBIDOS PARA SU TRÁMITE DE APROBACIÓN, SEGÚN MARCO NORMATIVO VIGENTE.</t>
  </si>
  <si>
    <t>FALTAN LOS ACTOS ADMINISTRATIVOS (RESOLUCIÓN DE LA SDA PARA APROBAR LOS PMA DE PEDH EL TUNJO Y EL SALITRE)</t>
  </si>
  <si>
    <t>ACTIVIDADES EJECUTADAS DURANTE EL PERIODO / ACTIVIDADES PROGRAMADAS PARA EL PERIODO</t>
  </si>
  <si>
    <t>CUMPLIMIENTO DE LOS PROTOCOLOS DE INTERVENCION DE LOS 2 HUMEDALES</t>
  </si>
  <si>
    <t>CUMPLIR CON LA INTERVENCIÓN EN LOS HUMEDALES EL TUNJO Y SALITRE SEGÚN LO ESTABLECIDO EN EL PROTOCOLO DE RECUPERACAIÓN Y REHABILITACIÓN ECOLÓGICA DE HUMEDALES EN CENTROS URBANOS MIENTRAS SE FORMULAN O CULMINAN LOS PMA</t>
  </si>
  <si>
    <t>INCUMPLIMIENTO EN LOS PROTOCOLOS DE INTERVENCION DE LOS HUMEDALES EL TUNJO, SALITRE Y LA ISLA</t>
  </si>
  <si>
    <t>REPORTES EFECTUADOS EN EL POA/TOTAL DE REPORTES PROGRAMADOS EN EL POA</t>
  </si>
  <si>
    <t>REPORTES DEL PROYECTO EN EL POA</t>
  </si>
  <si>
    <t>REPORTAR EN EL POA AVANCES DEL PROYECTO DE INVERSIÓN 979 DE SCAAV DE ACUERDO CON LA HOJA DE VIDA DEL INDICADOR.</t>
  </si>
  <si>
    <t>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t>
  </si>
  <si>
    <t>HALLAZGO ADMINISTRATIVO CON PRESUNTA INCIDENCIA DISCIPLINARIA, POR NO CONTAR CON LA HOJA DE VIDA Y REPORTE DE MEDICIÓN DEL INDICADOR “% DE REDUCCIÓN EN LA CONTAMINACIÓN SONORA EN ÁREAS ESTRATÉGICAS DEFINIDAS”, EN EL MARCO DE LA META 24 DEL PROYECTO DE INVERSIÓN 574</t>
  </si>
  <si>
    <t>ETAPAS 2 Y 3 DEL DECRETO 335 DE 2017 CUMPLIDAS.</t>
  </si>
  <si>
    <t>CUMPLIMIENTO DE LOS PLAZOS ESTABLECIDOS EN EL DECRETO 335 DE 2017 PARA LAS ETAPAS 2 Y 3</t>
  </si>
  <si>
    <t>IMPLEMENTAR LAS ETAPAS 2 Y 3 ESTABLECIDAS EN EL DECRETO 335 DE 2017, POR MEDIO DEL CUAL SE ADOPTA LA ESTRATEGIA PARA LA ACTUALIZACIÓN DEL PLAN DECENAL DE DESCONTAMINACIÓN, CON EL OBJETO DE LOGRAR AVANCES CONCRETOS EN CALIDAD DEL AIRE.</t>
  </si>
  <si>
    <t>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t>
  </si>
  <si>
    <t>HALLAZGO DE CARÁCTER ADMINISTRATIVO CON PRESUNTA INCIDENCIA DISCIPLINARIA, POR LOS ESCASOS AVANCES Y RESULTADOS EN MEDIDAS DEL PLAN DECENAL DE DESCONTAMINACIÓN DEL AIRE PARA BOGOTÁ.</t>
  </si>
  <si>
    <t>PMA ARMONIZADOS /  TOTAL DE PMAS</t>
  </si>
  <si>
    <t>REVISIÓN ARMONIZACIÓN DE  PMAS FRENTE A PLAN DE ACCIÓN DE LA POLÍTICA DE HUMEDALES</t>
  </si>
  <si>
    <t>REVISAR LOS PLANES DE MANEJO AMBIENTAL - PMA DE LOS PARQUES ECOLÓGICOS DISTRITALES DE HUMEDAL - PEDH, CON EL FIN DE ARMONIZAR LAS ACCIONES DE LOS QUE ASÍ LO REQUIERAN, CON LAS CONTENIDAS EN EL PLAN DE ACCIÓN DE LA POLÍTICA PÚBLICA DISTRITAL DE HUMEDALES.</t>
  </si>
  <si>
    <t>FALTA ARMONIZACIÓN ENTRE PLAN DE ACCIÓN DE LA POLÍTICA PÚBLICA DE HUMEDALES Y PMAS POR PLAN DE ACCIÓN DE LA POLÍTICA ADOPTADO EN 2015 Y PMAS ADOPTADOS EN VIGENCIAS ANTERIORES</t>
  </si>
  <si>
    <t>HALLAZGO ADMINISTRATIVO, POR EL DESARROLLO INADECUADO DE ALGUNAS ACTIVIDADES PREVISTAS PARA EL CUMPLIMIENTO DE METAS,  EN EL MARCO DE LAS LÍNEAS PROGRAMÁTICAS DE LA POLÍTICA DE HUMEDALES DEL DISTRITO CAPITAL.</t>
  </si>
  <si>
    <t>3.1.1</t>
  </si>
  <si>
    <t>INFORMES REALIZADOS / INFORMES PROGRAMADOS</t>
  </si>
  <si>
    <t>INFORMES TRIMESTRALES</t>
  </si>
  <si>
    <t>REALIZAR UN REPORTE TRIMESTRAL DE LA CANTIDAD Y  TIPO DE EVENTOS PRESENTADOS ASOCIADOS A SUMINISTRO DE INFORMACIÓN ERRÓNEA Y ACTUAR SOBRE LAS CAUSAS IMPUTABLES A LA SDA Y QUE SEAN MÁS RECURRENTES  Y/O DE MAYOR INCIDENCIA.</t>
  </si>
  <si>
    <t>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t>
  </si>
  <si>
    <t>HALLAZGO DE CARÁCTER ADMINISTRATIVO, POR EL PORCENTAJE DE DATOS QUE NO SON VÁLIDOS, EN EL MARCO DE OPERACIÓN DE LA RMCAB.</t>
  </si>
  <si>
    <t>NO. DE MAPAS DE RUIDO ACTUALIZADOS DE LAS LOCALIDADES URBANAS DEL DISTRITO/ TOTAL DE MAPAS A ACTUALIZAR DE LAS LOCALIDADES URBANAS DEL DISTRITO</t>
  </si>
  <si>
    <t>MAPAS DE RUIDO ACTUALIZADOS</t>
  </si>
  <si>
    <t>ACTUALIZAR LOS MAPAS DE RUIDO DE LAS LOCALIDADES URBANAS DEL DISTRITO CAPITAL EN CUMPLIMIENTO CON LOS PARÁMETROS ESTABLECIDOS EN LA RESOLUCIÓN 0627/2006 EMITIDA POR EL ENTONCES MINISTERIO DE AMBIENTE, VIVIENDA Y DESARROLLO TERRITORIAL.</t>
  </si>
  <si>
    <t>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t>
  </si>
  <si>
    <t>HALLAZGO ADMINISTRATIVO CON PRESUNTA INCIDENCIA DISCIPLINARIA, POR LA FALTA DE ACTUALIZACIÓN DE LOS MAPAS DE RUIDO Y DE LAS RESPECTIVAS ZONAS CRÍTICAS.</t>
  </si>
  <si>
    <t>DCA - DPSIA</t>
  </si>
  <si>
    <t>APLICATIVO ACTUALIZADO</t>
  </si>
  <si>
    <t>ACTUALIZAR EL APLICATIVO SIA-PROCESOS Y DOCUMENTOS SISTEMA DE INFORMACIÓN AMBIENTAL, DE MODO QUE SEA OBLIGATORIO DIGITAR LA INFORMACIÓN ESPECÍFICA AL RECAUDO DEL TRÁMITE, A FIN DE IDENTIFICAR OPORTUNAMENTE EL ORIGEN DE LAS PARTIDAS QUE INGRESAN A LA ENTIDAD.</t>
  </si>
  <si>
    <t>A CIERRE DICIEMBRE 31 DE 2016, LA SECRETARÍA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</si>
  <si>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HALLAZGO ADMINISTRATIVO CON PRESUNTA INCIDENCIA DISCIPLINARIA: POR ENCONTRARSE REGISTRADOS 3.824 PAGOS, EN LA CUENTA DE OTROS PASIVOS INGRESOS RECIBIDOS POR ANTICIPADO POR TRÁMITES DE EVALUACIÓN Y SEGUIMIENTO, COMO VALORES SIN IDENTIFICAR</t>
  </si>
  <si>
    <t>2.3.1.2.3.1</t>
  </si>
  <si>
    <t>Estados Contables</t>
  </si>
  <si>
    <t>Control Financiero</t>
  </si>
  <si>
    <t>SF - AREAS MISIONALES</t>
  </si>
  <si>
    <t>RECAUDOS EN INGRESOS RECIBIDOS POR ANTICIPADO GESTIONADOS / RECAUDOS EN INGRESOS RECIBIDOS POR ANTICIPADO</t>
  </si>
  <si>
    <t>RECAUDOS EN INGRESOS RECIBIDOS POR ANTICIPADO GESTIONADOS</t>
  </si>
  <si>
    <t>ADELANTAR LAS GESTIONES ADMINISTRATIVAS NECESARIAS PARA IDENTIFICAR LOS RECAUDOS QUE SE ENCUENTRAN RECONOCIDOS EN INGRESOS RECIBIDOS POR ANTICIPADO.</t>
  </si>
  <si>
    <t>A CIERRE DICIEMBRE 31 DE 2016, LA SECRETARIA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</si>
  <si>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2018-03-31</t>
  </si>
  <si>
    <t>ELEMENTOS IDENTIFICADOS PARA BAJA POR PARTE DE LAS ÁREAS CON ACTA DE BAJA / ELEMENTOS IDENTIFICADOS PARA BAJA POR PARTE DE LAS ÁREAS</t>
  </si>
  <si>
    <t>ACTA DE BAJA DE ELEMENTOS</t>
  </si>
  <si>
    <t>REALIZAR LAS ACTAS DE BAJA DE  LOS ELEMENTOS CONTENIDOS EN LOS INFORMES TÉCNICOS DE EVALUACIÓN REALIZADOS POR LAS ÁREAS.</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</si>
  <si>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t>
  </si>
  <si>
    <t>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t>
  </si>
  <si>
    <t>2.3.1.1.3.2</t>
  </si>
  <si>
    <t>ESTUDIOS PREVIOS DE LA LICITACIÓN PÚBLICA PARA LA OBRA  AJUSTADOS</t>
  </si>
  <si>
    <t>ESTUDIOS PREVIOS DE LA LICITACIÓN PÚBLICA PARA LA OBRA</t>
  </si>
  <si>
    <t>REALIZAR UN ESTUDIO PARA AJUSTAR LA EVALUACIÓN FINANCIERA Y ECONÓMICA PARA LA CASA ECOLÓGICA, CON EL FIN DE QUE SUSTENTE  LA LICITACIÓN CUANDO ÉSTA SE PRODUZCA.</t>
  </si>
  <si>
    <t>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t>
  </si>
  <si>
    <t>HALLAZGO ADMINISTRATIVO POR NO CONTAR CON EVALUACIÓN FINANCIERA Y ECONÓMICA PARA LA CONSTRUCCIÓN DE LA CASA ECOLÓGICA DE LOS ANIMALES – CEA EN EL MARCO DEL PROYECTO 961 “GESTIÓN INTEGRAL A LA FAUNA DOMÉSTICA EN EL D.C”</t>
  </si>
  <si>
    <t>2.2.1.1.3.2</t>
  </si>
  <si>
    <t>PROCESO DE CONCURSO DE MÉRITOS REALIZADO</t>
  </si>
  <si>
    <t>REALIZAR Y EJECUTAR EL PROCESO DE CONCURSO DE MÉRITOS PARA OBTENER EL PERMISO DE INTERVENCIÓN ARQUEOLÓGICA POR PARTE DEL ICANH PARA INICIAR EL PROCESO DE CONTRATACIÓN DE OBRA.</t>
  </si>
  <si>
    <t>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t>
  </si>
  <si>
    <t>HALLAZGO ADMINISTRATIVO CON PRESUNTA INCIDENCIA DISCIPLINARIA POR INCUMPLIMIENTO DEL DECRETO 85 DE 2013 “POR MEDIO DEL CUAL SE ORDENA ADECUAR EN EL DISTRITO CAPITAL EL CENTRO ECOLÓGICO DISTRITAL DE PROTECCIÓN Y BIENESTAR ANIMAL -CEA- “CASA ECOLÓGICA DE LOS ANIMALES</t>
  </si>
  <si>
    <t>2.2.1.1.3.1</t>
  </si>
  <si>
    <t>2015-12-29</t>
  </si>
  <si>
    <t>NO. DE POZOS PERFORADOS/2 POZOS PERFORADOS *100</t>
  </si>
  <si>
    <t>POZOS PERFORADOS/2 POZOS PERFORADOS *100</t>
  </si>
  <si>
    <t>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t>
  </si>
  <si>
    <t>DEBILIDADES DE CONTROL</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</si>
  <si>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</si>
  <si>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2.2.1</t>
  </si>
  <si>
    <t>05 - AUDITORIA ESPECIAL</t>
  </si>
  <si>
    <t>PROCEDIMIENTO MODIFICADO</t>
  </si>
  <si>
    <t>MODIFICAR EL PROCEDIMIENTO DE CELEBRACIÓN DE CONVENIOS O CONTRATOS INTERADMINISTRATIVOS: 126PA04PR08.</t>
  </si>
  <si>
    <t>LA SDA REPORTÓ EL DÍA 30 DE DICIEMBRE DE 2014 EN SIVICOF EL VALOR DE LA CONTRATACIÓN DE RECURSOS PÚBLICOS DEL CONVENIO DE COOPERACIÓN 1515 DE 2014 SUSCRITO CON ONU-HABITAT POR VALOR DE $306.684.251 Y NO POR $290.400.000 COMO LO REPORTA LA RESPECTIVA MINUTA.</t>
  </si>
  <si>
    <t>HALLAZGO ADMINISTRATIVO POR PUBLICACIÓN INCONSISTENTE DEL VALOR DEL CONVENIO 1515 DE 2014 EN SIVICOF</t>
  </si>
  <si>
    <t>2.1.3.9</t>
  </si>
  <si>
    <t>CAPACITACIÓN REALIZADA</t>
  </si>
  <si>
    <t>REALIZAR UNA CAPACITACIÓN SOBRE LA ETAPA PRECONTRACTUAL DIRIGIDA A SUPERVISORES Y ENLACES DE CADA UNA DE LAS ÁREAS.</t>
  </si>
  <si>
    <t>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t>
  </si>
  <si>
    <t>HALLAZGO ADMINISTRATIVO CON PRESUNTA INCIDENCIA DISCIPLINARIA POR SUSCRIBIR EL CONVENIO DE COOPERACIÓN 1515 DE 2014 UTILIZANDO LAS MODALIDADES DE CONTRATACIÓN INCORRECTA. SE RETIRA LA OBSERVACIÓN FRENTE AL CONVENIO DE ASOCIACIÓN NO. 20161264</t>
  </si>
  <si>
    <t>2.1.3.5</t>
  </si>
  <si>
    <t>FORMATO MODIFICADO</t>
  </si>
  <si>
    <t>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t>
  </si>
  <si>
    <t>ESTE ENTE DE CONTROL EVIDENCIÓ QUE LA SUBDIRECCIÓN CONTRACTUAL EN LOS CONTRATOS MENCIONADOS NOTIFICÓ AL SUPERVISOR DE MANERA EXTEMPORÁNEA, ES DECIR, DESPUÉS DE LA SUSCRIPCIÓN DEL ACTA DE INICIO,</t>
  </si>
  <si>
    <t>HALLAZGO ADMINISTRATIVO POR LA NOTIFICACIÓN DE MANERA EXTEMPORÁNEA A LOS SUPERVISORES DE LOS CONTRATOS NOS SDA-426 DE 2016, SDA-916 DE 2016, SDA-2016-0530 Y 2016-0651</t>
  </si>
  <si>
    <t>2.1.3.24</t>
  </si>
  <si>
    <t>SESIONES DE CAPACITACIÓN REALIZADAS / SESIONES DE CAPACITACIÓN PROGRAMADAS</t>
  </si>
  <si>
    <t>SESIONES DE CAPACITACIÓN REALIZADAS</t>
  </si>
  <si>
    <t>REALIZAR TRES SESIONES DE CAPACITACIÓN, PARA FORTALECER LA GESTIÓN DE SUPERVISIÓN.</t>
  </si>
  <si>
    <t>EN EL EXPEDIENTE DEL PROYECTO Y EN EL SECOP NO SE EVIDENCIA MODIFICACIÓN DE LOS ESTUDIOS PREVIOS.</t>
  </si>
  <si>
    <t>HALLAZGO ADMINISTRATIVO CON PRESUNTA INCIDENCIA DISCIPLINARIA POR CELEBRAR EL CONTRATO 511 DE 2016 CON PERSONAS QUE NO CUMPLÍAN LOS REQUISITOS ESTABLECIDOS EN LOS ESTUDIOS PREVIOS PARA LA EJECUCIÓN DEL OBJETO</t>
  </si>
  <si>
    <t>2.1.3.11</t>
  </si>
  <si>
    <t>ALERTA DE  LAS OBLIGACIONES EN LOS CONCEPTOS TÉCNICOS DE AUTORIZACIÓN PARA LAS VIGENCIAS 2003-2014 / CONCEPTOS TÉCNICOS IDENTIFICADOS SIN LOS RESPECTIVOS PAGOS</t>
  </si>
  <si>
    <t>ALERTA DE VENCIMIENTO AJUSTADO</t>
  </si>
  <si>
    <t>LA SSFFS EMITIRÁ UNA COMUNICACIÓN OFICIAL INFORMÁNDOLE AL USUARIO DE LAS OBLIGACIONES ECONÓMICAS DE EVALUACIÓN, SEGUIMIENTO Y/O COMPENSACIÓN A QUE HAYA LUGAR QUE DEBE CUMPLIR.</t>
  </si>
  <si>
    <t>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t>
  </si>
  <si>
    <t>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t>
  </si>
  <si>
    <t>2.1.2.1</t>
  </si>
  <si>
    <t>Plan de mejoramiento</t>
  </si>
  <si>
    <t>REVISAR Y ACTUALIZAR EL PROCEDIMIENTO 126PM04-PR29 DE SEGUIMIENTO SILVICULTURAL INCLUYENDO EL FORMATO DE SEGUIMIENTO A ENTIDADES DISTRITALES EXCENTAS DEL COBRO DE EVALUACIÓN Y SEGUIMIENTO.</t>
  </si>
  <si>
    <t>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t>
  </si>
  <si>
    <t xml:space="preserve">PLAN DE MEJORAMIENTO CONSOLIDADO </t>
  </si>
  <si>
    <t>EVALUACIÓN DEL PLAN DE MEJORAMIENTO SUSCRITO ANTE LA CONTRALORIA DE BOGOTA</t>
  </si>
  <si>
    <t>Abierta</t>
  </si>
  <si>
    <t>Participación y educación Ambiental</t>
  </si>
  <si>
    <t>Porcentaje de avance físico de Ejecución de las Actividades</t>
  </si>
  <si>
    <t xml:space="preserve">Varias </t>
  </si>
  <si>
    <t>%</t>
  </si>
  <si>
    <t>3.1.1.1</t>
  </si>
  <si>
    <t>3.1.3.1</t>
  </si>
  <si>
    <t>3.1.3.2</t>
  </si>
  <si>
    <t>3.1.3.3</t>
  </si>
  <si>
    <t>3.1.3.4</t>
  </si>
  <si>
    <t>3.1.3.5</t>
  </si>
  <si>
    <t>3.1.4.1</t>
  </si>
  <si>
    <t>3.2.1.1</t>
  </si>
  <si>
    <t>3.2.1.2</t>
  </si>
  <si>
    <t>3.2.1.3</t>
  </si>
  <si>
    <t>3.2.1.4</t>
  </si>
  <si>
    <t>3.2.1.6</t>
  </si>
  <si>
    <t>3.3.1.1.1</t>
  </si>
  <si>
    <t>3.3.1.1.2</t>
  </si>
  <si>
    <t>2018 2018</t>
  </si>
  <si>
    <t>Se presentó error de digitación en la aprobación de pólizas
Falta de capacitación sobre requisitos de aprobación de garantías</t>
  </si>
  <si>
    <t>Realizar capacitación y evaluación a los abogados de la Subdirección Contractual sobre requisitos de aprobación de garantías</t>
  </si>
  <si>
    <t>Capacitación</t>
  </si>
  <si>
    <t>Capacitación realizada</t>
  </si>
  <si>
    <t>Revisión aleatoria trimestralmente los contratos con el fin de verificar las suficias de las garantías</t>
  </si>
  <si>
    <t>Verificación de expedientes</t>
  </si>
  <si>
    <t>Expedientes revisados</t>
  </si>
  <si>
    <t xml:space="preserve">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t>
  </si>
  <si>
    <t xml:space="preserve">Establecer y socializar un lineamiento en el procedimiento 126PA04-PR37 suscripción y legalización de contratos  versión 4 que establezca que una vez suscrito  y legalizado los contratos de funcionamiento, la Subdirección Contractual  </t>
  </si>
  <si>
    <t xml:space="preserve">Procedimiento ajustado
</t>
  </si>
  <si>
    <t xml:space="preserve">Procedimiento ajustado 
</t>
  </si>
  <si>
    <t>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t>
  </si>
  <si>
    <t>Crear un formato (plantilla en excel) en el procedimiento administración de transportes Código: 126PA04-PR07 versión 8 que evidencien la transparencia en la liquidación, para la realización de los pagos en ejecución de contratos de transporte</t>
  </si>
  <si>
    <t>Creación de formato</t>
  </si>
  <si>
    <t>Formato Nuevo</t>
  </si>
  <si>
    <t xml:space="preserve">Generar un lineamiento en el procedimiento administración de transportes Código: 126PA04-PR07 versión 8 que establezca la periodicidad de entrega de dicho formato. </t>
  </si>
  <si>
    <t>Procedimiento ajustado</t>
  </si>
  <si>
    <t xml:space="preserve">Procedimiento ajustado </t>
  </si>
  <si>
    <t>Realizar seguimiento que permita evidenciar la aplicación, funcionalidad y pertinencia del formato</t>
  </si>
  <si>
    <t>Reporte de seguimiento</t>
  </si>
  <si>
    <t xml:space="preserve">3.1.1.2 </t>
  </si>
  <si>
    <t>No existe priorización por parte de los procesos a la atención oportuna de las PQRSF que son registradas ante la Entidad, entrelazado al mal manejo de los aplicativos, desconocimiento de las  competencias y la no atención a los informes generados.</t>
  </si>
  <si>
    <t>Actualizar e implementar el procedimiento Servicio al ciudadano y correspondencia 126PA06-PR08 V6, para definir la presentación de un informe mensual por parte de las áreas responsables de la gestión realizada a las PQRSF</t>
  </si>
  <si>
    <t>Procedimiento actualizado e implementado</t>
  </si>
  <si>
    <t xml:space="preserve">Programar y realizar capacitación a los servidores de la entidad de forma trimestral referente al cumplimiento de la normatividad vigente para PQRSF </t>
  </si>
  <si>
    <t>Capacitación  PQRSF</t>
  </si>
  <si>
    <t>No. De capacitaciones realizadas / No de capacitaciones programadas*100</t>
  </si>
  <si>
    <t>Remitir informe mensual en Comité Directivo, de acuerdo a lo reportado por el aplicativo y los informes de las áreas con respecto a la gestión de atención a PQRSF.</t>
  </si>
  <si>
    <t xml:space="preserve">Informe mensual PQRSF Comité Directivo </t>
  </si>
  <si>
    <t>El detalle de la composición de los gastos estaba en el estudio de mercado. No se exigieron soportes detallados (por subítems) en los informes mensuales, en razón a que ello no quedó establecido en los estudios previos.</t>
  </si>
  <si>
    <t>Detallar el presupuesto que lo compone (tipo de gasto, ítem y subítems (este último de ser necesario)) En los estudios previos de los sucesivos convenios que se suscriban desde la DGA</t>
  </si>
  <si>
    <t>Convenios  con estudios previos (EP) que detallan la composición del presupuesto.</t>
  </si>
  <si>
    <t>% = # Convenios con EP que detallan su presupuesto / # Convenios suscritos * 100</t>
  </si>
  <si>
    <t xml:space="preserve">Registrar en los estudios previos, la exigencia acerca de entregar con los informes financieros de ejecución, los soportes de cada gasto, hasta el nivel de detalle que se haya definido. </t>
  </si>
  <si>
    <t>Informes financieros de los Convenios con soportes de cada gasto.</t>
  </si>
  <si>
    <t>% = # Convenios que cuentan con los soportes de gastos en sus informes financieros / # Convenios suscritos * 100</t>
  </si>
  <si>
    <t>Porque para obtener el resultado final que es la implementación del Plan de Manejo de la Franja de Adecuación y la Reserva Forestal Protectora del Bosque Oriental, se requieren una serie de actividades preliminares que toman un tiempo determinado.</t>
  </si>
  <si>
    <t>Establecer un seguimiento trimestral para el avance de las metas, con el fin de generar acciones correctivas en caso de demoras</t>
  </si>
  <si>
    <t>No. de seguimientos</t>
  </si>
  <si>
    <t>No. de seguimientos realizados / # de seguimientos programados * 100</t>
  </si>
  <si>
    <t xml:space="preserve">Porque los lineamientos del instrumento están desarrollados para que todas las entidades participantes en el PACA de los diferentes sectores incluyan en sus PACA Institucionales las metas y/o acciones ambientales que consideren pertinente.
</t>
  </si>
  <si>
    <t>Revisar, ajustar y socializar los lineamientos y formatos del instrumento de Planeación Ambiental – PACA, en lo que respecta a metas y/o acciones ambientales a priorizar en el instrumento, así como la armonización del mismo.</t>
  </si>
  <si>
    <t>Lineamientos y formatos ajustados del instrumentos de Planeación Ambiental- PACA.</t>
  </si>
  <si>
    <t xml:space="preserve">Lineamientos y formatos ajustados del instrumentos de Planeación Ambiental- PACA.
</t>
  </si>
  <si>
    <t xml:space="preserve">Porque los lineamientos del instrumento están desarrollados para que todas las entidades participantes en el PACA de los diferentes sectores incluyan en sus PACA Institucionales las metas y/o acciones ambientales que consideren pertinente. </t>
  </si>
  <si>
    <t xml:space="preserve">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t>
  </si>
  <si>
    <t>Solicitudes a la Contraloría ajuste formato CB-1111-4</t>
  </si>
  <si>
    <t>No. de solicitudes a la Contraloría de Bogotá de ajuste al formato CB-1111-4: INFORMACIÓN CONTRACTUAL DE PROYECTOS PACA”</t>
  </si>
  <si>
    <t xml:space="preserve">4.4.1 </t>
  </si>
  <si>
    <t>Porque la evaluación de los criterios técnicos para la selección de áreas a intervenir se plantea bajo el concepto de un sistema interconectado que afecta la integralidad de la cuenca hidrográfica</t>
  </si>
  <si>
    <t>Fortalecer la matriz de priorización de áreas a intervenir para restauración ecológica contemplando la protección y conservación de los nacimientos de agua y afluentes del Río Bogotá.</t>
  </si>
  <si>
    <t xml:space="preserve">Porcentaje de hectáreas priorizadas bajo los criterios de la matriz de priorización de áreas </t>
  </si>
  <si>
    <t>(Número de hectáreas  priorizadas bajo los criterios de la matriz de priorización de áreas para la protección y conservación) /( Número total de hectáreas del plan de restauración anual) * 100%</t>
  </si>
  <si>
    <t xml:space="preserve">3.2.1.5 </t>
  </si>
  <si>
    <t>No tener relacionados explícitamente los  Objetivos de Desarrollo Sostenible - ODS en los proyectos de inversión de la SDA dado que no se contó con las directrices o metodología a nivel distritales para establecer dicha relación.</t>
  </si>
  <si>
    <t>Identificar y relacionar los  Objetivos de Desarrollo Sostenible - ODS aplicables en los proyectos de inversión la SDA, conforme a la directrices o metodología de planeación Distrital.</t>
  </si>
  <si>
    <t>Porcentaje de avance en la identificación, relacionamiento e incorporación de los ODS</t>
  </si>
  <si>
    <t>No de actividades ejecutadas para la identificación, relacionamiento e incorporación de los ODS aplicables /No de actividades programadas de relacionamiento e incorporación de los ODS *100</t>
  </si>
  <si>
    <t>Incluir en el procedimiento 126PG01-PR02 "Formulación, Inscripción, Registro y Actualización de los Proyectos de Inversión de la SDA" para la formulación de proyectos de inversión un lineamiento de operación relacionado con la incorporación de los ODS en los proyectos de inversión de la SDA.</t>
  </si>
  <si>
    <t>Lineamiento de operación de  incorporación de ODS en la formulación de proyectos de inversión</t>
  </si>
  <si>
    <t>Lineamiento de operación adoptado sobre incorporación de ODS en la formulación de proyectos de inversión en la SDA</t>
  </si>
  <si>
    <t xml:space="preserve">Deficiencias en la elaboración de estudios previos
- Error en el estudio de mercado.
- Falta de personal para la revisión en el componente Económico
- Lineamientos sin precisión en el procedimiento Estructuración de estudios previos modalidad contratación directa ya que no establece la responsabilidad de verificación de los componentes del proceso contractual. </t>
  </si>
  <si>
    <t>Incluir un lineamiento en el procedimiento Estructuración de estudios previos modalidad contratación directa Código: 126PA04-PR33 versión 7, que la persona responsable que verifique el aspecto financiero también realice la verificación tributaria</t>
  </si>
  <si>
    <t>Procedimiento</t>
  </si>
  <si>
    <t xml:space="preserve">Lineamientos sin precisión en el procedimiento Estructuración de estudios previos modalidad contratación directa ya que no establece la responsabilidad de verificación de los componentes del proceso contractual. </t>
  </si>
  <si>
    <t xml:space="preserve">Socializar a los servidores de la SDA del procedimiento 126PA04-PR33 Estructuración de estudios previos modalidad contratación directa una vez este actualizado el mismo realizará </t>
  </si>
  <si>
    <t>Socialización</t>
  </si>
  <si>
    <t>Socialización realizada</t>
  </si>
  <si>
    <t>Inexistencia de un protocolo a seguir en los procesos derivados de incautaciones.</t>
  </si>
  <si>
    <t>Crear un protocolo que se incluya en el procedimiento sancionatorio del SIG, que permita dar celeridad a aquellos procesos que  contengan un componente de incautación.</t>
  </si>
  <si>
    <t>Protocolo creado</t>
  </si>
  <si>
    <t>Protocolo incluido en el SIG</t>
  </si>
  <si>
    <t>Falta de impulso de procesos sancionatorios derivados de la incautación.</t>
  </si>
  <si>
    <t>Impulsar los 26 procesos sancionatorios identificados en el hallazgo.</t>
  </si>
  <si>
    <t xml:space="preserve">Impulso de procesos sancionatorios </t>
  </si>
  <si>
    <t>Procesos sancionatorios impulsados / 26 procesos sancionatorios a impulsar</t>
  </si>
  <si>
    <t>Falta de seguimiento a los procesos derivados de incautación</t>
  </si>
  <si>
    <t>Reportar por parte de la SSFFS a la DCA de manera semestralizada el estado de los procesos técnicos y sancionatorios derivados de incautación.</t>
  </si>
  <si>
    <t>Reporte semestralizado procesos técnicos y sancionatorios derivados de incautación.</t>
  </si>
  <si>
    <t>Reporte semestralizado  / 2 Reportes semestralizado del estado de los procesos técnicos y sancionatorios derivados de incautación.</t>
  </si>
  <si>
    <t>Falta de socialización de la importancia los procesos derivados de incautación</t>
  </si>
  <si>
    <t>Realizar una capacitación semestral por parte de la SSFFS, dirigida a sensibilizar a los involucrados con el proceso derivado de incautación,  sobre la importancia de estos  procesos.</t>
  </si>
  <si>
    <t>Capacitación sobre procesos derivados de incautación</t>
  </si>
  <si>
    <t>Capacitación realizada sobre procesos derivados de incautación</t>
  </si>
  <si>
    <t xml:space="preserve">Inexistencia de un procedimiento interno que establezca las etapas y el plazo para la revisión y aprobación de los PLAU´s. </t>
  </si>
  <si>
    <t xml:space="preserve">Crear y socializar un procedimiento interno en el cual se fijen las etapas y los plazos para la revisión y aprobación de los PLAUS. </t>
  </si>
  <si>
    <t>Procedimiento creado</t>
  </si>
  <si>
    <t>Procedimiento incluido en el SIG</t>
  </si>
  <si>
    <t>Falta de actualización del procedimiento</t>
  </si>
  <si>
    <t xml:space="preserve">Actualizar, implementar y socializar el procedimiento interno de notificaciones. </t>
  </si>
  <si>
    <t>Actualización de procedimiento</t>
  </si>
  <si>
    <t>Procedimiento incluido en el SIG/Procedimiento formulado</t>
  </si>
  <si>
    <t>Falta de saneamiento contable de 208 Resoluciones</t>
  </si>
  <si>
    <t>Realizar el saneamiento contable del 100% de las 208 resoluciones identificadas en el hallazgo.</t>
  </si>
  <si>
    <t>Saneamiento contable</t>
  </si>
  <si>
    <t>208 resoluciones saneadas contablemente/208 resoluciones sin saneamiento contable</t>
  </si>
  <si>
    <t>Falta de seguimiento a las comunicaciones dirigidas a la Subdirección Financiera</t>
  </si>
  <si>
    <t>Reportar por parte de la SSFFS trimestralmente los avances en el saneamiento contable a la SF con copia a la DCA.</t>
  </si>
  <si>
    <t>Reporte trimestral de la SSFFS a SF y DCA</t>
  </si>
  <si>
    <t>Reporte trimestral realizado / 3 reportes a realizar sobre el estado de los procesos técnicos y sancionatorios derivados de incautación.</t>
  </si>
  <si>
    <t>Procedimiento incluido en el SIG/</t>
  </si>
  <si>
    <t>Falta de seguimiento a las devoluciones de la oficina de ejecuciones fiscales</t>
  </si>
  <si>
    <t>Realizar el saneamiento contable del 100% de las 40 resoluciones identificadas en el hallazgo.</t>
  </si>
  <si>
    <t>40 resoluciones saneadas contablemente/40 resoluciones sin saneamiento contable identificadas en el hallazgo</t>
  </si>
  <si>
    <t>Falta de saneamiento contable de 40 Resoluciones</t>
  </si>
  <si>
    <t>Reportar por parte de la SSFFS  trimestralmente los avances en el saneamiento contable a la SF con copia a la DCA.</t>
  </si>
  <si>
    <t>Reporte trimestral realizado / 3 reportes a realizar sobre el saneamiento contable a la SF</t>
  </si>
  <si>
    <t>Débil articulación interna entre gerentes de proyectos, supervisores y los responsables de los procesos de apoyo en la Secretaria Distrital de Ambiente.</t>
  </si>
  <si>
    <t>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t>
  </si>
  <si>
    <t>Autoevaluaciones de avance y seguimiento</t>
  </si>
  <si>
    <t>Número de autoevaluaciones realizadas  / 11 autoevaluaciones programadas</t>
  </si>
  <si>
    <t>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t>
  </si>
  <si>
    <t>Reunioines de coordinación para el cumplimiento de metas y ejecución presupuestal</t>
  </si>
  <si>
    <t>Número de reuniones de coordinación realizadas  /  11 reuniones de coordinación programadas</t>
  </si>
  <si>
    <t>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t>
  </si>
  <si>
    <t>Reportes Integrados de alertas y recomendaciones, emitidos sobre  proyectos</t>
  </si>
  <si>
    <t xml:space="preserve">Reportes emitidos </t>
  </si>
  <si>
    <t>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t>
  </si>
  <si>
    <t>Reportes de seguimiento Plan Anual de Adquisiciones</t>
  </si>
  <si>
    <t>Verificar, de manera mensual, la gestión de pasivos y reservas, mediante informes detallados con la situación actual, las observaciones y recomendaciones emitidas por la Subdirección Financiera y Dirección de Gestión Corporativa.</t>
  </si>
  <si>
    <t>Informes de seguimiento  pasivos y reservas</t>
  </si>
  <si>
    <t xml:space="preserve">Mecanismos diferentes de recolección y reporte de información, debido a la naturaleza de cada unos de los instrumentos de reporte (SIVICOF cuentas financieras, matriz de contratación, plan de acción, Plan Anual de Adquisiciones) que se encuentran desactualizados. </t>
  </si>
  <si>
    <t>Mantener actualizado y con información verídica el aplicativo SIPSE en lo relacionado con todos los componentes, por parte de los gerentes de proyectos, velando por la integridad, oportunidad y calidad de la información que reportan en el mismo.</t>
  </si>
  <si>
    <t>Seguimiento a la actualización información SIPSE reportados por las gerencias de proyectos</t>
  </si>
  <si>
    <t>porcentaje de cumplimiento en la actualización de información en el SIPSE reportados por las gerencias de proyectos de la SDA</t>
  </si>
  <si>
    <t>Promover el uso y apropiación del aplicativo SIPSE para los gerentes de proyectos, enlaces SIPSE, gestores de proyectos, y usuarios SIPSE, con la finalidad que la información gestionada a través de la herramienta llegue a la estación denominada "ejecución contrato", para su autoevaluación y monitoreo, por parte de la DPSIA, mediante capacitación y lineamientos institucionales que se impartan.</t>
  </si>
  <si>
    <t xml:space="preserve">Uso y apropiación del aplicativo SIPSE </t>
  </si>
  <si>
    <t>Actividades de uso y apropiación del aplicativo SIPSE ejecutadas.</t>
  </si>
  <si>
    <t>Desarrollar un instructivo de uso del aplicativo SIPSE y adoptarlo en el Sistema Integrado de Gestión de la entidad, articulando su uso y obligatoriedad en los lineamientos de operación en los procedimientos relacionados con contratación, por parte de la DPSIA y la SC.</t>
  </si>
  <si>
    <t>Instructivo de uso del aplicativo SIPSE</t>
  </si>
  <si>
    <t>Documento instructivo sobre el uso del aplicativo SIPSE elaborado y aprobado en el Sistema Integrado de Gestión de la entidad</t>
  </si>
  <si>
    <t>Realizar una prueba piloto para verificar la efectividad de las acciones implementadas para garantizar la confiabilidad de la información, luego de que se entreguen los datos de cierre de la vigencia 2018.</t>
  </si>
  <si>
    <t xml:space="preserve">Evaluación </t>
  </si>
  <si>
    <t>Evaluación piloto realizada/1</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</si>
  <si>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</si>
  <si>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</si>
  <si>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</si>
  <si>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</si>
  <si>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</si>
  <si>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</si>
  <si>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</si>
  <si>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</si>
  <si>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</si>
  <si>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</si>
  <si>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</si>
  <si>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</si>
  <si>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</si>
  <si>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</si>
  <si>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</si>
  <si>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</si>
  <si>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</si>
  <si>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</si>
  <si>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</si>
  <si>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</si>
  <si>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</si>
  <si>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</si>
  <si>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</si>
  <si>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</si>
  <si>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</si>
  <si>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</si>
  <si>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</si>
  <si>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</si>
  <si>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</si>
  <si>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</si>
  <si>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</si>
  <si>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</si>
  <si>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</si>
  <si>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</si>
  <si>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</si>
  <si>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</si>
  <si>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</si>
  <si>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</si>
  <si>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</si>
  <si>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</si>
  <si>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</si>
  <si>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</si>
  <si>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</si>
  <si>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</si>
  <si>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</si>
  <si>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</si>
  <si>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Sin información</t>
  </si>
  <si>
    <t>SER -Subdirección de Ecosistemas y Ruralidad</t>
  </si>
  <si>
    <t>DGC - Dirección de Gestión Corporativa</t>
  </si>
  <si>
    <t>SC -Subdirección Contractual</t>
  </si>
  <si>
    <t xml:space="preserve">DPSIA -Dirección de Planeación y Sistemas de Información Ambiental </t>
  </si>
  <si>
    <t>SPCI -Subdirección de Proyectos y Cooperación Internacional</t>
  </si>
  <si>
    <t>SSFFS -Subdirección de Silvicultura Fauna y Flora Silvestre</t>
  </si>
  <si>
    <t>SF -Subdirección Financiera</t>
  </si>
  <si>
    <t>SPPA -Subdirección de Políticas y Planes Ambientales</t>
  </si>
  <si>
    <t>DCA-SSFFS</t>
  </si>
  <si>
    <t>OCI -Oficina de Control Interno</t>
  </si>
  <si>
    <t>DGA -Dirección de Gestión Ambiental</t>
  </si>
  <si>
    <t>SCAAV -Subdirección de Calidad del Aire, Auditiva y Visual</t>
  </si>
  <si>
    <t>SCASP -Subdirección de Control Ambiental al Sector Público</t>
  </si>
  <si>
    <t>SRHS -Subdirección del Recurso Hirdríco y del Suelo</t>
  </si>
  <si>
    <t>Gestión contractual</t>
  </si>
  <si>
    <t>Control de Gestión</t>
  </si>
  <si>
    <t>Hallazgo administrativo por la omisión en la exigencia y verificación de las garantías de conformidad con lo dispuesto en los contratos 20161327 y 20161307</t>
  </si>
  <si>
    <t>Hallazgo administrativo por inconsistencias presentadas en el estudio de mercado realizado por la Entidad, en el contrato de arrendamiento No. 20170380</t>
  </si>
  <si>
    <t>Hallazgo administrativo por inconsistencias en la información suministrada y reportada por la Secretaria Distrital de Ambiente</t>
  </si>
  <si>
    <t>Hallazgo administrativo con presunta incidencia disciplinaria, por no atender dentro de los plazos legales varios derechos de petición, radicados en la vigencia 2017</t>
  </si>
  <si>
    <t>Hallazgo administrativo con presunta incidencia disciplinaria y fiscal por valor de $49.686.960,60, por la cancelación de gastos administrativos en el Convenio de Asociación No. 20161268.</t>
  </si>
  <si>
    <t>Hallazgo administrativo porque en el expediente del contrato SDA-LP-20161274 no se encuentra la relación de los vehículos que efectivamente prestan el servicio de transporte, ni los documentos que garantizan el cumplimiento de las condiciones técnicas de los mismos</t>
  </si>
  <si>
    <t>Hallazgo administrativo porque dentro del expediente SDA-LP-20161274, no hay claridad en los soportes que evidencian la transparencia en la liquidación, para la realización de los pagos en ejecución del contrato de transporte SDA-LP-20161274</t>
  </si>
  <si>
    <t>Hallazgo administrativo con presunta incidencia disciplinaria por constituir al cierre de la vigencia 2017, reservas presupuestales que alcanzan el 71,99% del presupuesto de inversión de la vigencia 2017</t>
  </si>
  <si>
    <t>Gestión Presupuestal</t>
  </si>
  <si>
    <t>Hallazgo administrativo con presunta incidencia disciplinaria, por el bajo porcentaje de ejecución en magnitud de metas de Proyectos de Inversión del Plan de Desarrollo “Bogotá Mejor para Todos” 2016 - 2020</t>
  </si>
  <si>
    <t>Planes programas y proyectos. Gestión Ambiental</t>
  </si>
  <si>
    <t>Hallazgo administrativo por falencias en la implementación de las acciones del Plan de Manejo de la Franja de Adecuación y la Reserva Forestal Protectora de los Cerros Orientales a cargo de la SDA</t>
  </si>
  <si>
    <t>Hallazgo Administrativo por la poca efectividad en el desarrollo de los procesos derivados de la incautación de madera.</t>
  </si>
  <si>
    <t>Hallazgo administrativo con presunta incidencia disciplinaria por no realizar la identificación de las metas de los proyectos de inversión en el PACA institucional</t>
  </si>
  <si>
    <t>Hallazgo administrativo por no tener establecido el estado de incorporación de los ODS en los proyectos de inversión de la SDA</t>
  </si>
  <si>
    <t>Hallazgo administrativo por la no oportuna revisión y aprobación de los Planes Locales de Arborización Urbana -PLAU´s.</t>
  </si>
  <si>
    <t>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t>
  </si>
  <si>
    <t>Hallazgo Administrativo por la no remisión de 40 resoluciones devueltas por la Oficina de Ejecuciones Fiscales de la Secretaría de Hacienda, vigencias 1998 a diciembre de 2015, por un total de $163.886.318,25, por presentar inconsistencias en el cobro coactivo</t>
  </si>
  <si>
    <t xml:space="preserve">Cumplimiento Acciones populares </t>
  </si>
  <si>
    <t>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t>
  </si>
  <si>
    <t>Otros Resultados</t>
  </si>
  <si>
    <t>AC</t>
  </si>
  <si>
    <t>I</t>
  </si>
  <si>
    <t>Evaluación, Control y Seguimiento</t>
  </si>
  <si>
    <t>Direccionamiento Estratégico</t>
  </si>
  <si>
    <t>Gestión Ambiental y Rural</t>
  </si>
  <si>
    <t>Control y Mejora</t>
  </si>
  <si>
    <t>Convenciones estado accion</t>
  </si>
  <si>
    <t>En Ejecución</t>
  </si>
  <si>
    <t>En revisión por la OCI</t>
  </si>
  <si>
    <t>mediante rad 2018IE244875 de 19-10-2018 la SGCD solicita el PM y su seguimiento</t>
  </si>
  <si>
    <t>2017 2017</t>
  </si>
  <si>
    <t>3.3.1.6.1</t>
  </si>
  <si>
    <t>Falta de saneamiento contable de 526 actos administrativos emitidos hasta la vigencia 205.</t>
  </si>
  <si>
    <t>Realizar el saneamiento contable del 100% de los 526 actos administrativos emitidos hasta la vigencia 2015.</t>
  </si>
  <si>
    <t>526 resoluciones saneadas contablemente/526 resoluciones sin saneamiento contable</t>
  </si>
  <si>
    <t>Falta de seguimiento a las resoluciones que contienen exigencia de pago.</t>
  </si>
  <si>
    <t>Incorporar en las Resoluciones de autorización de tratamiento silvicultural el plazo de la obligación de pago por compensación, constituyéndose así un título ejecutivo.</t>
  </si>
  <si>
    <t>Resolución que se constituya como título ejecutivo</t>
  </si>
  <si>
    <t xml:space="preserve">No. de Resoluciones que se constituya como título ejecutivo realizadas  (desde octubre de 2018) /  Resoluciones que se constituya como título ejecutivo  a proyectar </t>
  </si>
  <si>
    <t xml:space="preserve"> </t>
  </si>
  <si>
    <t>FILA_119</t>
  </si>
  <si>
    <t>FILA_118</t>
  </si>
  <si>
    <t>FILA_117</t>
  </si>
  <si>
    <t>FILA_116</t>
  </si>
  <si>
    <t>(36) ANÁLISIS SEGUIMIENTO ENTIDAD</t>
  </si>
  <si>
    <t>2010 2010</t>
  </si>
  <si>
    <t>2016 2016</t>
  </si>
  <si>
    <t xml:space="preserve">Desactualización de las herramientas de optimización de respuesta  a PQR correspondientes a  Entes de Control, teniendo en cuenta que a pesar de la  existencia del procedimiento No. 126PA06-PR21 Procedimiento Peticiones Quejas, Reclamos, Sugerencias y Felicitaciones, este no cuenta con  lineamientos o políticas de operación que reflejen el proceso interno que debe realizar la entidad cuando ingresan requerimientos de entes de control. </t>
  </si>
  <si>
    <t>Actualizar procedimiento 126PA06-PR21 Procedimiento Peticiones Quejas, Reclamos, Sugerencias y Felicitaciones incluyendo la metodología para la atención de Entes de Control</t>
  </si>
  <si>
    <t>Actualización Procedimiento 126PA06-PR21 , incluyendo metodología para atención Entes de Control</t>
  </si>
  <si>
    <t>Procedimiento 126PA06-PR21 Procedimiento Peticiones Quejas, Reclamos, Sugerencias y Felicitaciones actualizado.</t>
  </si>
  <si>
    <t>Ausencia de controles efectivos que aseguren el cumplimiento de las normas archivísticas en los expedientes misionales de la SDA</t>
  </si>
  <si>
    <t>Formular y ejecutar un plan de trabajo detallado que permita realizar el saneamiento archivístico de los 9837 expedientes permisivos y sancionatorios aperturados entre las vigencias 2015 a 2019.</t>
  </si>
  <si>
    <t>Expedientes saneados archivísticamente</t>
  </si>
  <si>
    <t>No. de expedientes saneados archivísticamente / 9837 expedientes</t>
  </si>
  <si>
    <t>Realizar un control periódico de calidad, de tipo documental de los expedientes permisivos y sancionatorios aperturados a partir de la vigencia de 2019.</t>
  </si>
  <si>
    <t>Expedientes con cumplimiento en normas archivísticas</t>
  </si>
  <si>
    <t>No. De expedientes verificados que cumplen normas archivísticas  / No. expedientes mensuales aperturados</t>
  </si>
  <si>
    <t>Inexistencia de diagnostico en los 108 expedientes relacionados con la actividad minera, en razón a la incertidumbre del marco normativo.</t>
  </si>
  <si>
    <t>Diagnosticar el estado de 108 expedientes relacionados con la actividad minera y de los 88 expedientes sancionatorios que se derivan de los primeros.</t>
  </si>
  <si>
    <t>Diagnostico de expedientes</t>
  </si>
  <si>
    <t>No. De expedientes diagnosticados / 108 expedientes</t>
  </si>
  <si>
    <t>Formular y ejecutar un plan de trabajo donde se establezcan las actividades a realizar frente a los 108 expedientes de actividad minera y las actividades de impulso relacionadas con los 88 tramites sancionatorios ambientales que se surten en la SDA.</t>
  </si>
  <si>
    <t>Formulación y ejecución del plan de trabajo</t>
  </si>
  <si>
    <t>No. De actividades del plan de trabajo ejecutadas  / No. De actividades propuestas en el plan de trabajo</t>
  </si>
  <si>
    <t>Los procedimientos permisivos y sancionatorios del proceso de Evaluación Control y seguimiento no cuenta con un lineamiento, punto de control o actividades que establezca verificar antes de iniciar el trámite que sea jurisdicción de la SDA y en caso de no serlo remitir inmediatamente a la entidad competente</t>
  </si>
  <si>
    <t>Incluir en los procedimientos internos, relacionados con los trámites permisivos y sancionatorio, un lineamiento como punto de control que permita verificar la competencia de la SDA y la actuación en caso de no tenerla.</t>
  </si>
  <si>
    <t>Lineamientos incorporados al procedimiento</t>
  </si>
  <si>
    <t>No. de procedimientos ajustados con lineamientos / No. de procedimientos del proceso de ECyS relacionados con los trámites permisivos y sancionatorios</t>
  </si>
  <si>
    <t>3.2.2.1</t>
  </si>
  <si>
    <t>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t>
  </si>
  <si>
    <t xml:space="preserve">Continuar con la implementaciòn del SECOP II y las capacitaciones personalizadas. </t>
  </si>
  <si>
    <t>Revisión de Contratos</t>
  </si>
  <si>
    <t>No. de contratos revisados / No. de contratos  que quedaron en firme en la vigencia 2016  - 2018</t>
  </si>
  <si>
    <t>No. de publicaciones ejecutadas / No. de publicaciones a realizar</t>
  </si>
  <si>
    <t>FILA_120</t>
  </si>
  <si>
    <t>FILA_121</t>
  </si>
  <si>
    <t>FILA_122</t>
  </si>
  <si>
    <t>FILA_123</t>
  </si>
  <si>
    <t>FILA_124</t>
  </si>
  <si>
    <t>FILA_125</t>
  </si>
  <si>
    <t>FILA_126</t>
  </si>
  <si>
    <t>FILA_127</t>
  </si>
  <si>
    <t>DCA - Dirección de Control Ambiental</t>
  </si>
  <si>
    <t>SGCD -Subsecretaria General y de Control Disciplinario</t>
  </si>
  <si>
    <t>SGCD -Subsecretaria General y de Control Disciplinario, apoya la SC-DGC</t>
  </si>
  <si>
    <t>DPSIA -Todas las dependencias</t>
  </si>
  <si>
    <t>Francisco Romero</t>
  </si>
  <si>
    <t>Miguel Pardo</t>
  </si>
  <si>
    <t>Sonia Tamayo</t>
  </si>
  <si>
    <t>Sara Moyano</t>
  </si>
  <si>
    <t>Auditor OCI</t>
  </si>
  <si>
    <t>PLANES DE MANEJO FORMULADOS</t>
  </si>
  <si>
    <t>Mediante correo electrónico institucional de fecha 15/01/19, la DGC reportó que con el radicado 201909354 del 14/01/19, resolución No. 134,  se efectuó baja de 153 elementos por valor de $700.320.828,20, incluidos los elementos observados por la Contraloría; información corroborada en el aplicativo Forest.</t>
  </si>
  <si>
    <t>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t>
  </si>
  <si>
    <t>Mediante correo electrónico institucional de fecha 13/12/18, la Subdirección Financiera reportó depuración de la cuenta Ingresos recibidos por anticipado por valor de $1.935.837.134,37, es decir el 95% del hallazgo, quedando por identificar el 5% que corresponde a $106.618.310,89 y que estan representados en 112 consignaciones.</t>
  </si>
  <si>
    <t xml:space="preserve">La DGC reportó mediante correo electronico que solicitó a la SGCD la modificación del procedimiento 126PA04-PR37 V 4,0 Suscripción y legalización de contratos mediante el radicado 2018IE269138, el cual se encuentra en tramite.  </t>
  </si>
  <si>
    <t>La DGC mediante correo electronico de fecha 15/01/19 informó que el día 15/6/18, con el radicado No. 2018IE138436 soliticó a las dependencias la actualización de las pólizas de responsabilidad civil extracontractual, documento que se encontró en el aplicativo Forest. Así mismo, se verificó que la poliza del convenio 1525/16 con Conservation Int Foundatio fue actualizada</t>
  </si>
  <si>
    <t>La DGC mediante correo electronico de fecha 15/01/19 informó que el día 5/03/18 se suscribió el modificatorio 2 y prórroga 2 del convenio 1525 de 2016, con la CAR y Conservation International Foundation, documento que fue verificado.</t>
  </si>
  <si>
    <t>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t>
  </si>
  <si>
    <t>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t>
  </si>
  <si>
    <t>2019-01-21, se encuentra en revisión el procedimiento código 126PM02PR13 versión 5 "Formulación, ajustes y/o Actualizaciones de los Planes de Manejo Ambiental de las Áreas Protegidas del Distrital Capital”, pendiente revisión final y cargue en el sistema ISOlucion.</t>
  </si>
  <si>
    <t xml:space="preserve">Se observa que mediante forest 2018IE290790 y 2018IE296275 la SPPA remitió procedimiento “Formulación, ajustes y/o actualizaciones de planes de manejo ambiental de las áreas protegidas del Distrito Capital- 126PM02-PR13”. versión 6. </t>
  </si>
  <si>
    <t>x</t>
  </si>
  <si>
    <t>Hallazgo administrativo, por debilidades en los sistemas de información, procesos de radicación y control de la correspondencia.</t>
  </si>
  <si>
    <t>Hallazgo administrativo con presunta incidencia disciplinaria, por el incumplimiento a los principios del proceso de gestión documental, relacionados con eficiencia, economia y agrupación.</t>
  </si>
  <si>
    <t>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t>
  </si>
  <si>
    <t>Hallazgo administrativo con posible incidencia disciplinaria, por la no remisión por parte de la Secretaría Oistrital de Ambiente -SOA- del expediente 06-2002-510 a la Corporación Autónoma Regional de Cundinamarca CAR.</t>
  </si>
  <si>
    <t>Hallazgo Administrativo por el no registro de 1.863 actos administrativos en la Cuenta de Deudores por valor de $13.481.000.086, los cuales se encuentran registrados en las Cuentas de Orden</t>
  </si>
  <si>
    <t>Se solicita via correo electronico al enlace información de avance</t>
  </si>
  <si>
    <t>En la ruta \\192.168.175.124\scaav\3. Grupo Ruido\SDA 2018\8. INFORMES DE GESTION se evidencia el  cargue actualizado de las actividades de las metas del grupo ruido, con su correspondiente avance y evidencias del POAI.</t>
  </si>
  <si>
    <t>Se han remitido al ANLA 2 comunicados específicos que consolidan varias solicitudes según radicados 2018EE77055 de abril de 2018 y  2018EE266923 de noviembre de 2018, solicitando copia de las respuestas que han efectuado a los traslados  que la SDA ha realizado por competencias según radicado 2018ER285814 del 4/12/18 .</t>
  </si>
  <si>
    <t>Se comprobó la existencia de una base de datos integrada de fuentes fijas de emisiones que se gestiona y actualiza a través del  SIIFF el cual permite el registro, actualización y gestión de la información del inventario de fuentes fijas industriales de emisiones la cual se actualiza permanentemente a través de visitas de campo.</t>
  </si>
  <si>
    <t>Se informó que "Teniendo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 y se actualizó procedimiento 126PA04-PR33 “Estructuración de estudios previos modalidad contratación directa” para verificar en ficha EBI y Plan Anual de Adquisiciones que la necesidad a contratar apunte a la meta del proyecto.</t>
  </si>
  <si>
    <t>Se evidenció que se depuró el 100% de los recibos de consignación, recibidos por anticipado. La ultima resolución de depuración extraordinaria fue la No. 283/19; en el Balance del mes de enero será registrada.</t>
  </si>
  <si>
    <t>Se evidenció listado de asistencia a capacitación sobre Manual de contratación y IAAP y dos presentación del día 9/04/18, para el grupo de ruido</t>
  </si>
  <si>
    <t xml:space="preserve">Se evidenció que mediante resolución 3625 expedida el 15/12/17 con radicado 2017EE254996 y proceso 3936013, se adopto la ultima escala de honorarios para los contratos de prestación de servicios y de apoyo a la gestión </t>
  </si>
  <si>
    <t>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t>
  </si>
  <si>
    <t>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t>
  </si>
  <si>
    <t>Se evidenció que el procedimiento fue actualizado mediante resolución 3217 del 15/11/17.
En este procedimiento se estableció en un lineamiento lo siguiente: "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
Se aclara que el procedimiento se actualizó de nuevo mediante el radicado 2018IE139366 el 15/06/18 (continua el lineamiento).</t>
  </si>
  <si>
    <t>Se evidenció en el aplicativo Isolucion que el procedimiento 126PA04-PR37 Suscripción y legalización de contratos fue actualizado según acta de reunión del 21/12/18.  Se encontró, en las responsabilidades del Subdirector contractual, la siguiente: Aprobar las garantías que como obligación contractual constituyan los contratistas a favor de la Secretaría así como vigilar conjuntamente con quien ejerza la supervisión, seguimiento o control sus vigencias y demás aspectos relativos a su cumplimiento; Y en el Supervisor: Requerir al contratista la modificación de las garantías cuando a ello haya lugar. En lineamiento de operación: Los Supervisores deberán vigilar y garantizar que el contrato o convenio se encuentre amparado conforme a la suficiencia de las garantías exigidas por la entidad; La modificación de la garantía incluido el amparo de responsabilidad civil extracontractual en cuanto a prórroga o adición o para la novedad que lo requiera, deberá ser aprobada y comunicada por la Subdirección Contractual, únicamente cuando cumpla con la totalidad de los requerimientos establecidos en el contrato. 
En el formato se encontró la siguiente información relacionada:  - Aprobación de la Garantía  - Afiliación a la ARL  - No. de CDP y RP.  Teniendo en cuenta que no se puede expedir la referida acta, sin el cumplimiento de estos requisitos, por cuanto estos tres son los que la Ley 1150 de 2007 pide para dar inicio al contrato.</t>
  </si>
  <si>
    <t>Servicio al Ciudadano</t>
  </si>
  <si>
    <t xml:space="preserve">Se tomo como muestra los estudios previos de los convenios suscritos durante la vigencia 2019 por la DGA, revisando los convenios No. SDA-CD-20191283 y SDACV-20191295. Teniendo en cuenta lo encontrado en los estudios previos se pudo evidenciar la inclusión de la discriminación de los gastos, mediante la destinación del presupuesto del convenio y los aportes de las partes en mano de obra directa, materia prima y costos indirectos.
Por lo anterior se evidencia la eficacia de la acción en cumplimiento del hallazgo. </t>
  </si>
  <si>
    <t>Se tomó como muestra los estudios previos de los convenios suscritos durante la vigencia 2019 por la DGA, revisando los convenios No. SDA-CD-20191283 y SDACV-20191295. Teniendo en cuenta lo encontrado en los estudios previos se pudo evidenciar que en el ítem de productos entregables se requiere un informe
financiero de forma periódica que dé cuenta de la ejecución del convenio.
Por lo anterior se evidencia la eficacia de la acción en cumplimiento del hallazgo.</t>
  </si>
  <si>
    <t>Ana Lucia Bacares Toledo</t>
  </si>
  <si>
    <t>Se tomó como muestra las reuniones de seguimiento realizadas por la DGA para revisión de metas asociadas al proceso.  
Se tomó como evidencia 18 actas de estos seguimientos elaboradas en las siguientes fechas: 15 de enero, 01 de abril, 08 de abril, 22 de abril, 06 de mayo, 22 de mayo, 27 de mayo, 04 de junio, 10 de junio, 17 de junio, 25 de junio, 02 de julio, 08 de julio, 15 de julio, 12 de agosto, 20 de agosto, 26 de agosto y 02 de septiembre del año 2019, las cuales cuentan con la estructura requerida de objeto de reunión, temas tratados, desarrollo de la reunión de acuerdos y compromisos.
Por lo anterior se evidencia la eficacia de la acción en cumplimiento del hallazgo.</t>
  </si>
  <si>
    <t>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
A 30/09/19 se han liberado y  girado el 73,93% de las reservas presupuestales.
Respecto a los Pasivos Exigibles, se han efectuado pagos y liberaciones que corresponden a el 7,2% .</t>
  </si>
  <si>
    <t>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
A 30/09/19 se han liberado y  girado el 73,93% de las reservas presupuestales.
Respecto a los Pasivos Exigibles, se han efectuado pagos y liberaciones que corresponden a el 7,2% .
A 30/09/19 se han liberado y  girado el 73,93% de las reservas presupuestales.
Respecto a los Pasivos Exigibles, se han efectuado pagos y liberaciones que corresponden a el 7,2% .</t>
  </si>
  <si>
    <t>Hallazgo administrativo con presunta incidencia disciplinaria, por no publicar y publicación extemporánea en las diferentes plataformas del sistema de información nacional y distrital como lo son,' SECOP, PAA y SIDEAP en los contratos de prestación de servicios</t>
  </si>
  <si>
    <t>Etiquetas de columna</t>
  </si>
  <si>
    <t>Se verificó en Isolucion que el proceso creó un formato (plantilla en Excel) en el procedimiento administración de transportes Código: PA07-PR05 versión 9, anexo 3 con código PA07-PR05-F3 "Relación mensual de vehículos  y servicios prestados", aprobado mediante el radicado 2019IE204120 del 3 de septiembre de 2019, para facilitar la liquidación, para los pagos del contrato de transporte, en ejecución.</t>
  </si>
  <si>
    <r>
      <t>Se verificó en Isolucion que el proceso genero un lineamiento en el procedimiento Administración de transportes, Código: PA07-PR05, versión 9, que establece que "</t>
    </r>
    <r>
      <rPr>
        <i/>
        <sz val="10"/>
        <rFont val="Arial"/>
        <family val="2"/>
      </rPr>
      <t>El formato “RELACIÓN MENSUAL DE VEHÍCULOS Y SERVICIOS PRESTADOS debe ser diligenciado mensualmente por el auxiliar administrativo responsable de la oficina de transportes</t>
    </r>
    <r>
      <rPr>
        <sz val="10"/>
        <rFont val="Arial"/>
        <family val="2"/>
      </rPr>
      <t>"</t>
    </r>
  </si>
  <si>
    <t>Generar reportes FOREST y adelantar un plan de seguimiento a los contratos suscritos en donde se analice los documentos faltantes por publicar, se oficie al supervisor para que tome las acciones tendientes a la publicación de los documentos faltantes y se verifique de nuevo que la acción se haya cumplido.</t>
  </si>
  <si>
    <t>Realizar seguimiento a las publicaciones</t>
  </si>
  <si>
    <t>Se verificó que con radicados 2018IE260270 del 07-11-2018 y 2019IE79773 del 09-04-2019 se reporta un avance del 90 %  que se refleja en 50 procesos identificados descritos así: establecimientos duplicados 5, matrícula cancelada 8, seguimiento a cobrar en revisión con expedientes 5, establecimientos con resolución de cobro 23, establecimiento que no pertenece al seguimiento 1 y establecimientos que realizaron pago y allegaron soporte 8. Con radicado 2019IE90466 del 26-04-2016 el proceso aportó como soporte el documento "Evidencia - Hallazgo 3.1.8  Cobro por Seguimiento 22-04-2019" en el cual se relacionan las 50 estaciones que servicio objeto cobro por seguimiento al permiso de vertimientos de las cuales se encontró lo siguiente: establecimientos duplicados 5, matrícula cancelada 8, 6 a los cuales no es posible realizar cobro,  23 establecimientos con resolución de cobro 23 y 8 establecimientos que realizaron pago y allegaron soporte.</t>
  </si>
  <si>
    <t>Se constataron soportes: "Informe Técnico Etapas II y III  V9 Octubre" y "Informe Técnico Etapas II y III v6.0Actualización PDDAB" donde se describen las actividades realizadas sobre la actualización del Plan Decenal de Descontaminación del Aire para Bogotá dando alcance a las etapas II y III del Decreto Distrital No. 335 de 2017 junto con el plan de trabajo contenido en el documento "Anexo 1. Cronograma de actividades a la actualización del PDDAB".</t>
  </si>
  <si>
    <t>Se constanto con el informe de gestión 2017 y 2018, así como el seguimiento a los indicadores del proyecto de Plan Decenal de Descontaminación se cumplió la acción.</t>
  </si>
  <si>
    <t xml:space="preserve">Se revisó en la Plataforma web Sistema de Información Integrada de Fuentes Fijas con la que se actualiza el inventario de fuentes fijas la cual se integró al Centro de Información y Modelamiento Ambiental de Bogotá -CIMAB de la entidad en la ruta http://emisiones.dyndns.org/emisiones/#!/.  En el manual de uso se indica el procedimiento de cargue de información, registro y otras actividades que hagan parte  de la actualización del inventario de fuentes fijas de emisiones. </t>
  </si>
  <si>
    <t>Se constató que se cuenta con base de datos que registra las actuaciones procesales de los 99 expedientes objeto de impulso.</t>
  </si>
  <si>
    <t>Se constató que mediante memorando 2019IE73825 se informa la publicación del procedimiento 126PM04-PR30 “Permiso o autorización para aprovechamiento forestal de árboles”, con sus respectivos anexos, para revisión y aprobación por parte del equipo SIG de la DCA y posterior cargue en el aplicativo Isolucion por parte de la SSFFS.</t>
  </si>
  <si>
    <t>Se comprobo que al 14 de febrero de 2019, el procedimiento  cuenta con una versión en borrador con los ajustes relacionados con objetivo, alcance, insumos, productos, normatividad, definiciones, responsabilidades, lineamientos y políticas, anexos   y  el paso a paso, quedando pendiente el diagrama de flujo y el posterior envió a SGCD  para revisión y aprobación por parte del equipo SIG de la DCA y posterior cargue en el aplicativo Isolucion por parte de la SSFFS.</t>
  </si>
  <si>
    <t>Se constato que la DGC envió seguimiento mediante radicado 2018IE23886 . Se observó que mediante correo electrónico enviado el día 28/12/17, la Oficina de Comunicaciones, socializó la Cartilla denominada Manual de Supervisión e Interventoría.</t>
  </si>
  <si>
    <t xml:space="preserve">Se comprobó que mediante radicado No. 2018IE23886 se recibió seguimiento.  Revisada la resolución 170  del  24/01/18, se evidenció que incluye actualización del procedimiento 126PA04-PRPR37 Suscripción y legalización de contratos. En las obligaciones del Subdirector contractual, se contempla: "Informar a los diferentes servidores públicos y contratistas sobre la designación de supervisión e impartir instrucciones tendientes al cumplimiento de las funciones de supervisión, seguimiento y control que se ejerzan". </t>
  </si>
  <si>
    <t>Se observo que el proceso realizó la segunda capacitación el 05 octubre de 2017  en la cual se abordaron temas precontractuales y de supervisión.</t>
  </si>
  <si>
    <t>Se constató que con radicado 2018IE260270 se aportaron los estudios y documentos derivados de la perforación de los dos pozos con lo cual se estructuró el MODELO HIDROGEOLÓGICO CONCEPTUAL DEL ACUÍFERO SUBSUPERFICIAL O SOMERO EN EL PERÍMETRO URBANO DEL DISTRITO CAPITAL" que cuenta con los siguientes documentos: Informe final perforación pozo profundo - contrato 641 – 2014, Informe final contrato 642 – 2014, Quinto informe del convenio de asociación No. SDA-CV 20161264 y INFORME FINAL: Actualización del modelo hidrogeológico conceptual".</t>
  </si>
  <si>
    <t>Se evidenció que se efectuó la baja de 103 elementos mediante las resoluciones Nos. 2500/18 y 134/19; 8 equipos para calibrar; 16 equipos para ser utilizados en el convenio  AD SDA-CD-20181468 con la CAR; 2 con CT de 2019 para dar de baja; 7 elementos buenos en servicio; 2 elementos pendiente de revisión (uno con CT de 2018); 6 elementos buenos en Bodega y 6 Elementos pendientes de C.T.</t>
  </si>
  <si>
    <t>Se comprobó que al corte se ha logrado la depuración de la cuenta ingresos recibidos por anticipado del  95% aproximadamente lo cual corresponde a un valor de $1.935.837.134,95 que componen 3624 recibos de caja (Esto incluye la depuración recomendada por el CTSC y aprobada mediante la resolución 3493 del 6/11/18) y de lo que se encuentra pendiente, el 99% es de DCA. ($106 millones aprox). Los procedimientos de evaluación ambiental fueron ajustado en el sistema forest en la ventanilla virtual de la SDA. Ver memorando 2018IE150577.</t>
  </si>
  <si>
    <t>Se comprobo que mediante radicado 2018IE260901 se informó sobre visitas técnicas, auto de formulación de cargos, medidas preventivas, operativos de control y vigilancia; y apoyo administrativo para el control  y protección el corredor ecológico de ronda–CER del río Tunjuelo, los cuales cuentan con los respectivos soportes.</t>
  </si>
  <si>
    <t>Se comprobó  que "Teniendo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 y se actualizó procedimiento 126PA04-PR33 “Estructuración de estudios previos modalidad contratación directa” para verificar en ficha EBI y Plan Anual de Adquisiciones que la necesidad a contratar apunte a la meta del proyecto.</t>
  </si>
  <si>
    <t>Se revisó que mediante radicado No. 2019IE79773 del 9-04-2019 y No. 2018IE260270 se informó que se emitieron 206 conceptos técnicos que corresponden a las siguientes cuencas: Salitre 66, Tunjuelo 52, Fucha 68 e Hidrocarburos 20 según se registra en la  Relación de la base de datos de cada grupo.</t>
  </si>
  <si>
    <t>Se constato que según radicado  2018IE260880 se elaboraron y socializaron los lineamientos técnicos, jurídicos, de Planeación y financieros a implementar en la Subdirección en reunión del 5 de abril 2017, definiendo la directriz para que los contratistas reporten, a través de los informes mensuales de actividades y autorización de pago, el cumplimiento de todas las obligaciones y las metas proyecto de inversión, con los respectivos soportes y se actualizó el documento Manual de Interventoría y Supervisión.</t>
  </si>
  <si>
    <t>Se constató que la SSFFS emitió 1.077 comunicaciones oficiales externas (ER), donde se alertó a los usuarios sobre las obligaciones económicas de evaluación, seguimiento y/o compensación, contraídas en los conceptos técnicos de autorización silvicultural para las vigencias 2003-2014., cuya suma de recaudo esperado asciende a $3.027.215.442,23. por lo tanto la acción,  se cumple alcanzando la meta programada de 0.5.</t>
  </si>
  <si>
    <t>Se constató que la SCAAV cuenta con seguimiento y soportes según radicado 2018IE17123.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t>
  </si>
  <si>
    <t xml:space="preserve">Se evidencio que se cuenta con el informe de Porcentaje de datos válidos  producto de la operación de la RMCAB  desde enero a  Septiembre de 2018. El porcentaje de datos validos de la RMCAB  promedio fue de 88.29 %, valor superior al porcentaje mínimo recomendado (75%) por el Manual de Operación de Sistemas de Vigilancia de la Calidad del Aire del Ministerio de Ambiente, Vivienda y Desarrollo Territorial. Igualmente, como puede apreciarse en el informe del IV trimestre que recopila los datos de todo el año, el promedio de datos válidos es del 89% para todo el año. </t>
  </si>
  <si>
    <t>Se evidenció que se cuenta con las actas de capacitación del 23 de marzo, 25 de Abril y 30 de Octubre de 2018 y las evidencias de la evaluación realizada a los profesionales que asistieron.</t>
  </si>
  <si>
    <t>Se constato que se cuenta en el acta de capacitación a los profesionales del grupo ruido del 23/01/2018, donde constan los temas de IAAP y planeación y con los soportes de los procesos IAAP del área técnica de ruido, proceso en los que cada contratista anexa en archivo zip los soportes para la ejecución de cada una de las actividades. (Anexo 3. Relación de procesos cargados en forest para el IAAP).</t>
  </si>
  <si>
    <t>Se constató que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t>
  </si>
  <si>
    <t>Se constato que se cuenta con una matriz en Excel semaforizada, PMA con el Plan de Acción de la Política de Humedales del Distrito, el Plan de Intervención para las vigencias 2018 y 2019. Cada matriz contiene por PEDH una hoja con cada una de las 5 estrategias de la Política de Humedales del Distrito, que contienen a su vez las acciones a desarrollar, los responsables y la prioridad para ejecución.  
Esta información se encuentra disponible para su consulta en el Drive del usuario institucional humedales@ambientebogota.gov.co.</t>
  </si>
  <si>
    <t>Se constató que se cuenta con correo del 28 de Septiembre de 2018 con el que se envió el POA del Proyecto 979, el cual corresponde a un indicador que se mide anualmente, pero se realiza un reporte mes a mes, en el que se da el avance de las actividades realizadas en las 4 zonas críticas. En el aplicativo ISOLUCION el estado del indicador 652 "Reducción de niveles de ruido en las zonas críticas, dado en decibeles" se encuentra en la ficha técnica que la fecha de reporte del indicador es anual con corte al 31 de Diciembre de 2018.</t>
  </si>
  <si>
    <t>Se observó que se programaron actividades  a realizar en  (15) Parques Ecológicos Distritales de Humedal”, las cuales se han ejecutado por medio de 3 contratos que tienen como objeto trabajar en la adecuación de franja terrestre de los humedales: Contratos 1172 de 2016 cuyo objeto fue:  “Contratar la prestación de servicios de mantenimiento, para realizar actividades de conservación, mejoramiento y mantenimiento integral en las zonas de manejo y preservación ambiental (ZMPA) en los quince (15) parques ecológicos distritales de humedal”. Contrato 1204 de 2017  cuyo objeto:  “Contratar la prestación de servicios para brindar el mantenimiento integral en parques ecológicos distritales y otras áreas de interés ambiental” y el  Contrato 20181083 cuyo objeto es: “Contratar el mantenimiento integral en parques ecológicos distritales y otras áreas de interés ambiental”. En cumplimiento de su objeto contractual se cuenta con informes sobre las diferentes intervenciones realizadas. Las intervenciones se han realizado en los 15 PEDH, incluyendo Salitre, El Tunjo y La Isla, aunque todavía no cuenten con Planes de Manejo aprobados.
Esta información se encuentra disponible para su consulta en el Drive del usuario institucional humedales@ambientebogota.gov.co</t>
  </si>
  <si>
    <t>Se constató que la SPPA elaboró acta 21 de diciembre de 2018 donde se evidencia que el Procedimiento código 126PM02PR13 versión 6 "Formulación, ajustes y/o Actualizaciones de los Planes de Manejo Ambiental de las Áreas Protegidas del Distrital Capital” fue actualizado donde se incluye control para la aplicación del proceso de consulta previa en caso que se requiera.</t>
  </si>
  <si>
    <t xml:space="preserve">Se evidenció qie memorando forest No. 2018IE145913  enviado por la SER  con recomendaciones a tener en cuenta en las Especificaciones Técnicas para la contratación de la Actualización Participativa de los Planes de Manejo Ambiental de los PEDH El Burro, Tibanica y Córdoba. </t>
  </si>
  <si>
    <t>Se comprobó que se cuenta como herramienta de seguimiento al cumplimiento de los PMA, la matriz de armonización en Excel donde se realiza la armonización de los diferentes planes, involucrando las estrategias de la política pública, con el fin de que los Planes de manejo Ambientales cumplan todos los requisitos exigidos por la política. Se evidencia el seguimiento a cada una de las cinco estrategias de la política.  La matriz se encuentra en el DRIVE de la SER.</t>
  </si>
  <si>
    <t>Se observó que se cuenta con una Matriz de Seguimiento de Tensionantes de los 15 PEDH, donde se registran los requerimientos internos y externos que se emiten de los seguimientos realizados al cumplimiento de la acciones. 
Se adjunta Matriz de Tensionantes y soportes de gestión de los mismos del PEDH Córdoba como ejemplo, donde se puede evidenciar la acción realizada y el anexo que es la evidencia del seguimiento realizado a lo encontrado.  Las alertas generadas pueden ser revisadas en el DRIVE, como soporte están los radicados 2018, respuestas seguimientos 2018, cartas de seguimiento 2018 y se cuenta con matriz en Excel con los registros de radicación de seguimiento a humedales puntualmente.
 Esta información se encuentra disponible para su consulta en el Drive del usuario institucional humedales@ambientebogota.gov.co</t>
  </si>
  <si>
    <r>
      <t xml:space="preserve">Se constató que el Plan de Contingencia es el Plan Espejo mediante el cual se asumen las actividades del humedal por parte del grupo de Humedales que se encuentre adscrito a la entidad. Si por algún motivo tanto el administrador como el espejo no pueden desarrollar las acciones de administración del Humedal, el Subdirector de Ecosistemas y Ruralidad en el desarrollo de sus funciones adelantara la gestión propia de la administración (comunicaciones, recorridos de verificación etc.) y apara las acciones de educación se solicitara apoyo del equipo de educación de la OPEL. </t>
    </r>
    <r>
      <rPr>
        <strike/>
        <sz val="11"/>
        <rFont val="Calibri"/>
        <family val="2"/>
        <scheme val="minor"/>
      </rPr>
      <t>Se encuentra pendiente su normalización.</t>
    </r>
  </si>
  <si>
    <t>Se verificó que la SER realiza seguimiento a los factores Tensionantes que afectan a los humedales en la matriz que tiene diseñada para tal fin. De las alertas que se deben generar se envía memorandos a las dependencias responsables. Para ello se cuenta con una matriz en Excel con hojas de cada uno de los meses del año donde se registran el No. de proceso de Forest, la prioridad de la acción, el asunto, la fecha de inicio, el grado de cumplimiento, el responsable a quien se asigna la acción a desarrollar y el nombre de quien proyecta el oficio o memorando.
 Esta información se encuentra disponible para su consulta en el Drive del usuario institucional humedales@ambientebogota.gov.co</t>
  </si>
  <si>
    <t>Se constato que mediante forest 2019IE73825 se informa que: El procedimiento  126PM04-PR58 Actualización de las zonas criticas de las mapas de ruido de Bogotá se encuentra en proceso de cargue en el aplicativo ISOLUCION.</t>
  </si>
  <si>
    <t>Se verifico que 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t>
  </si>
  <si>
    <t>Se verificó que la DGC mediante correo electrónico de fecha 15/01/19 informó que el día 15/6/18, con el radicado No. 2018IE138436 solicitó a las dependencias la actualización de las pólizas de responsabilidad civil extracontractual, documento que se encontró en el aplicativo Forest. Así mismo, se verificó que la póliza del convenio 1525/16 con Conservación Int Foundatio fue actualizada</t>
  </si>
  <si>
    <t>Se constató que la SPPA elaboró acta 21 de diciembre de 2018 donde se evidencia que el Procedimiento código 126PM02PR13 versión 6 "Formulación, ajustes y/o Actualizaciones de los Planes de Manejo Ambiental de las Áreas Protegidas del Distrital Capital” fue actualizado donde se incluyó control de verificación de la presencia de comunidad étnica.</t>
  </si>
  <si>
    <t>Se constató que la DGC mediante correo electronico de fecha 15/01/19 informó que el día 5/03/18 se suscribió el modificatorio 2 y prórroga 2 del convenio 1525 de 2016, con la CAR y Conservation International Foundation, documento que fue verificado.</t>
  </si>
  <si>
    <t>Se constatoó que 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t>
  </si>
  <si>
    <t>Se constató que 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t>
  </si>
  <si>
    <t xml:space="preserve">Se verifico cumplimiento medinate veintisiete (27) actas de las reuniones interinstitucionales desarrolladas en los PEDH del Distrito, de las Comisiones Ambientales Locales en las cuales se coordinan acciones de gestión interinstitucional para los PEDH.
Se evidencian Actas de reuniones interinstitucionales del PEDH Jaboque, El Tunjo y Actas de reuniones Comisiones Ambientales Locales con las Localidades de Fontibón y Engativá. </t>
  </si>
  <si>
    <t>Se observó que se cuenta con una matriz de control donde se lleva registro de las recomendaciones sobre los estudios previos de los procesos de selección, verificando el seguimiento por parte de los abogados para su buen termino. Se revisaron cinco (5) procesos de selección (adaptación, avalúos, diplomado, retamos espinoso y señalética).   Los soportes de los estudios previos ya aprobados se encuentran en SIPSE y en SECOP</t>
  </si>
  <si>
    <t>Se observó que se cuenta con Actas de capacitación (Octubre 1 y diciembre 27 de 2018) y se anexan también las presentaciones realizadas con los temas de las capacitaciones.</t>
  </si>
  <si>
    <t>Se observó que se cuenta con dos memorandos de octubre y diciembre 2018IE229757 y 2018IE289663 donde se remiten todos los documentos soporte del Convenio 1535 de 2016.</t>
  </si>
  <si>
    <t>Se observó que se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t>
  </si>
  <si>
    <t>Se constató que  el 16 de julio de2019 la Subdirección Contractual -SC, se realizó la capacitación a los abogados de la dependencia, se evidencia acta de reunión y lista de asistencia.</t>
  </si>
  <si>
    <t xml:space="preserve">Se constató que  mediante comunicaciones internas forest  números 2019IE97368, 2019IE88999, 2019IE184684, 2019IE183681, 2019IE181125, 20191E183681, 20191E181125, 2019IE176589, 2019IE179621 la Subdirección Contractual -SC, realizó requerimiento a las dependencias SGCD, SEGAE, DGA, DPSIA sobre revisión de ampliación de garantías.
</t>
  </si>
  <si>
    <r>
      <t xml:space="preserve">Se constató que el procedimiento suscripción y legalización de contratos código PA08-PR05 versión 6 fue ajustado y actualizado, se incluyen en los lineamientos y política de operación el siguiente lineamiento:
</t>
    </r>
    <r>
      <rPr>
        <i/>
        <sz val="10"/>
        <rFont val="Arial"/>
        <family val="2"/>
      </rPr>
      <t>"Una vez cumplidos los requisitos de ejecución, la subdirección contractual informará al supervisor sobre tal situación por medio de comunicación electrónica, donde se indicará el número de contrato correspondiente de SECOP II, para que quien haya sido designado superviso verifique todas las obligaciones contractuales allí contenidas, y a su vez si cuenta con apoyo para la supervisión este informe a la persona que adelanta esta actividad.
Una vez cumplidos los requisitos de ejecución, la subdirección contractual informará al supervisor sobre tal situación por medio de comunicación electrónica</t>
    </r>
    <r>
      <rPr>
        <sz val="10"/>
        <rFont val="Arial"/>
        <family val="2"/>
      </rPr>
      <t>"
La DGC mediante forest No. 2019IE68472 de marzo 27 de 2019, realiza la socialización.</t>
    </r>
  </si>
  <si>
    <t>Se evidenció en el sistema de información ISOLUCION una nueva versión del procedimiento  Peticiones Quejas, Reclamos, Sugerencias y Felicitaciones código PA09-PR03 versión 02 del 11/Abr/2019, observándose que fue incluido lineamiento relacionado con la generación de informe mensual por parte de las área.</t>
  </si>
  <si>
    <t>Se constató que el grupo de trabajo de servicio al ciudadano, ha realizado durante los acampamientos mensuales a las dependencias socialización y capacitación a los servidores referente al cumplimiento de la normatividad vigente para PQRSF</t>
  </si>
  <si>
    <t>Se constató que el proceso desde el mes de julio a septiembre de 2019 ha programado presentado informe del estado de pqrsf al comité de evaluación y desempeño.</t>
  </si>
  <si>
    <t>Se verificó que lA SPPA revisó, ajustó el formato PACA /177 SEGUIMIENTO PACA PRESUPUESTO DE INVERSION, en lo que respecta a las metas ambientales a priorizar en el instrumento, por otro lado mediante correo electrónico del 24-01-2019 socializó los lineamientos y ajustes en el formato.</t>
  </si>
  <si>
    <t>Se verificó que la SPPA mediante forest 2019EE18130 del 24-01-2019 solicitó a la Contraloría de Bogotá el ajuste del formato CB-1111-4: INFORMACIÓN CONTRACTUAL DE PROYECTOS PACA” , específicamente en las columnas en las cuales se menciona proyecto y meta PACA</t>
  </si>
  <si>
    <t>Se constató que se ejecutaron las 6 actividades contempladas en el plan de acción para la identificación, relacionamiento e incorporación de los ODS aplicables a los proyectos de inversión la SDA: 1. solicitud a SDP de metodologías y cronogramas de avance para la relación de ODS con los proyectos de inversión mediante comunicaciones 2018EE236389 y 2018ER252316; 2. Solicitud a las dependencias a cargo de los proyectos de inversión de delegados para trabajo de ODS mediante comunicación 2018IE301003 y 3. Mesas de trabajo con las dependencias de la SDA para adelantar el proceso de relación de proyectos de inversión con ODS las cuales se realizaron conforme a la programado. Se realizó reunión con la SDP el 01 de febrero de 2019 a fin de definir cronograma para revisar y validar las metas producto, resultado y proyectos de inversión del plan de desarrollo, asociadas a las metas e indicadores ODS vinculadas al Sector Ambiente. 4. Se avanzó en una primera consolidación de la asociación de las metas proyectos de inversión con ODS.</t>
  </si>
  <si>
    <t>Se observó que la SPCI elaboro acta del 21 de diciembre de 2018 donde se evidencia que el procedimiento 126PG01-PR02 "Formulación, Inscripción, Registro y Actualización de los Proyectos de Inversión de la SDA" para la formulación de proyectos de inversión contiene lineamiento de operación relacionado con la incorporación de los ODS en los proyectos de inversión de la SDA.</t>
  </si>
  <si>
    <r>
      <t xml:space="preserve">Se constató que la Subdirección Contractual -SC, realizó el ajuste y actualización del procedimiento Estructuración de estudios previos modalidad contratación directa Código: PA08-PR03 (anterior 126PA04-PR33 v7.) según el radicado forst No. 2019IE204379 del 3 de septiembre de 2019, se observa que en lineamientos y políticas de operación se incluyo el siguiente lineamiento: </t>
    </r>
    <r>
      <rPr>
        <i/>
        <sz val="10"/>
        <rFont val="Arial"/>
        <family val="2"/>
      </rPr>
      <t xml:space="preserve">“Los estudios previos deberán ser revisados en sus aspectos financieros y económicos por un profesional idóneo, que adicionalmente verificara la información tributaria pertinente, según el tipo de contrato” </t>
    </r>
  </si>
  <si>
    <t>Se constató que  Procedimiento Estructuración de estudios previos modalidad contratación directa Código: PA08-PR03 actualizado 3 de septiembre de 2019 fue socializado por correo electrónico del 5 de septiembre por parte de la Subdirectora Contractual a los servidores de la Subdirección, así como por parte de la Dirección de Gestión Corporativa se envió presentación por correo electrónico el 5 de septiembre a los servidores objeto de la Socialización.</t>
  </si>
  <si>
    <t>Se verificó que mediante radicado 2019IE214541 del 16-09-2019 se actualizó y adoptó el procedimiento PM04-PR82 "Proceso sancionatorio" en donde se incluyó el  "Protocolo de verificación técnico – jurídica en materia de fauna y flora silvestre en el marco del proceso sancionatorio"</t>
  </si>
  <si>
    <t>Se verificó que mediante memorando 2019IE216212 del  2019-09-17, se envió a la Dirección de Control Ambiental el estado de los procesos técnicos y sancionatorios derivados de incautaciones con corte septiembre de 2019.  
Con radicado 2019IE217885 del 2019-09-18 se envío el seguimiento a la OCI   del estado de este hallazgo con sus respectivos soportes
Mediante memorando 2019IE139341, se envió a la Dirección de Control Ambiental el estado de los procesos técnicos y sancionatorios derivados de incautaciones con corte junio, radicado 2019IE139610 del 21-06-2018</t>
  </si>
  <si>
    <t>Se observó que el día 12-07-2019, se realizó capacitación al equipo técnico del grupo Flora de la Subdirección de Silvicultura, Flora y Fauna Silvestre, sobre el procedimiento de incautación de Flora e industria de la madera, según radicado 2019IE216698 del 2019-09-17. El día 7 de junio de 2019, se realizó capacitación al equipo jurídico de la Subdirección de Silvicultura, Flora y Fauna Silvestre, sobre el procedimiento de incautación del grupo Flora e industria de la madera, radicado 2019IE139610 del 21-06-2018</t>
  </si>
  <si>
    <t xml:space="preserve">Se verificó que la DGC envió seguimiento mediante radicado No. 2018IE23886. Se evidenció que mediante resolución No. 3217 del 15/11/17 fue actualizado el procedimiento 126PA04-PR33, dicha resolución fue socializada mediante correo del 23/11/17. </t>
  </si>
  <si>
    <t>Se observoón que 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</si>
  <si>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Se verifión que 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</si>
  <si>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 xml:space="preserve">Se constató que mediante resolución 3625 expedida el 15/12/17 con radicado 2017EE254996 y proceso 3936013, se adopto la ultima escala de honorarios para los contratos de prestación de servicios y de apoyo a la gestión </t>
  </si>
  <si>
    <t>Se consgtató que mediante resolución 170 del 24/01/18 se aprobó ultima actualización al procedimiento 126PA04-PR37 suscripción y legalización de contratos, el cual fue socializado por el correo institucional</t>
  </si>
  <si>
    <t>Se observó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No obstante, se realizó nueva actualización del procedimiento PM04-PR49  "Notificación Actuaciones Administrativas" a su versión 12 adoptado mediante Radicado 2019IE82467 de abril 11 de 2019, el cual fue socializado según  actas del 29 y 30 de abril y 8 de mayo del 2019.</t>
  </si>
  <si>
    <t>se observó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t>
  </si>
  <si>
    <t>Se constató que la Subdirección de Silvicultura, Flora y Fauna Silvestre emitió 55 resoluciones de autorización Silvicultural, donde se autoriza al tercero la ejecución del tratamiento en mención y a su vez se le incorporó el plazo de diez (10) siguientes a la ejecutoria de la Resolución, la obligación de pago por compensación, constituyéndose así un título ejecutivo.</t>
  </si>
  <si>
    <t>Se obsevó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Aunado a lo anterior, se realizó una nueva actualización del procedimiento PM04-PR49 "Notificación Actuaciones Administrativas" a su versión 12 adoptado mediante radicado 2019IE82467 de abril 11 de 2019. La actualización fue socializada según actas del 29 y 30 de abril y 8 de mayo del 2019.</t>
  </si>
  <si>
    <t>Se evidenció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t>
  </si>
  <si>
    <t>Se observo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t>
  </si>
  <si>
    <t>Se evidenció que de las 40 resoluciones sin saneamiento contable identificadas en el hallazgo se han saneado 32 quedando pendientes 8.
Según se informó en radicado 2019IE242591 del 15-10-2019 se encuentran resueltos los casos objeto del hallazgo según radicados 2019IE71475 del  2019-03-29 y 2019IE139448 del 2019-06-21.</t>
  </si>
  <si>
    <t>Se observó que mediante radicados  2019IE226005 del 2019-09-26, 2019IE217885 del 2019-09-18, 2019IE71475 del 2019-03-29, 2019IE139448 del  2019-06-21, 2018IE268539 del 2018-11-16, 2018IE260307 del 2018-11-07, 2018IE312721  del  2018-12-29 se reportaron los avances en el saneamiento contable a la Subdirección Financiera con  copia a la Dirección de Control Ambiental.</t>
  </si>
  <si>
    <t xml:space="preserve">Se constató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
* Relación detallada de la ejecución presupuestal y de las reservas
* Plan Anual de Adquisiciones SECOPII-1029-2019 con seguimiento de numero de contrato y Valor del Certificado de Registro Presupuestal.
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t>
  </si>
  <si>
    <t>Se constató que la Dirección de Planeación y Sistemas de Información Ambiental junto con la Subdirección de Proyectos y Cooperación Internacional ha convocado y realizado 5 reuniones de coordinación mensual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
Se revisó Resolución No. 01767 de 2013 "por el cual se designan los gerentes de los proyectos de inversión de la SDA..." mediante reuniones de seguimiento del 22-01-2019, 12-03-2019,  se ajustó y se derogó mediante Resolución No. 00427 del 12 de marzo de 2019 radicado 2019EE58422 “Por la cual se fijan los roles y responsabilidades para la gestión de los proyectos de inversión a cargo de la Secretaría Distrital de Ambiente”.</t>
  </si>
  <si>
    <t xml:space="preserve">Se constató que la SPCI realizó reportes de alertas y recomendaciones a los gerentes de proyectos par los periodos cuatro trimes de 2018, primer y segundo trimestre de 2019. Además se observa que la información es presentada en comité directivo del 29-01-2019 y 27-05-2019
</t>
  </si>
  <si>
    <t xml:space="preserve">Se observo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
* Relación detallada de la ejecución presupuestal y de las reservas
* Plan Anual de Adquisiciones SECOPII-1029-2019 con seguimiento de numero de contrato y Valor del Certificado de Registro Presupuestal.
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t>
  </si>
  <si>
    <t>Se observo que conforme a la Resolución SDA No. 00347 del 26-02-2019, derogada por la Resolución SDA No. 00915 del 10 de mayo de 2019, se crea el Comité Institucional de Gestión y Desempeño de la Secretaría Distrital de Ambiente, y en su Artículo 9. indica que la Secretaría Técnica de dicho Comité será ejercida por el Director de Planeación y Sistemas de Información Ambiental, por ello, la DPSIA ha venido desempeñando dicho rol, conforme a las temáticas, acciones y estrategias relacionada con la implementación, operación, desarrollo, evaluación y seguimiento del Modelo Integrado de Planeación y Gestión – MIPG y sus diferentes políticas. En este sentido, ha adelantado desde este comité las reuniones mensuales donde se tratan seguimiento y coordinación de las metas institucionales, gestión contractual, seguimiento de  reservas y pasivos, entre otros aspectos administrativos, institucionales y misionales. 
Se ajustó y se actualizó la reglamentación sobre Gerentes de proyecto de inversión  mediante Resolución No. 00427 del 12 de marzo de 2019 radicado 2019EE58422 “Por la cual se fijan los roles y responsabilidades para la gestión de los proyectos de inversión a cargo de la Secretaría Distrital de Ambiente”.</t>
  </si>
  <si>
    <t>Se constató que la Dirección de Planeación y Sistemas de Información Ambiental como gerente de los proyectos de inversión 980 Sendero Panorámico, 1029 Planeación Ambiental y 1030 Uso y apropiación de las TIC realizó validación de la información reporta a SIPSE de sus procesos contractuales cotejando con lo programado en el Plan Anual de Adquisiciones, cuyo resultado se comunicó en el Comité Institucional de Gestión y Desempeño de la SDA, ha subsanando las observaciones remitidas el memorando 2019IE52095 respecto a sus proyectos de inversión 1029 y 1030, mediante comunicación 2019IE61304, 2019IE11983 del 17 de enero,  2019IE61304 del 15 de marzo de 2019, 2019IE79335 del 8 de abril, 2019IE92616 del 29 de abril de 2019, cotejando los datos entre el aplicativo SIPSE, PREDIS y el Plan Anual de Adquisiciones, de este resultado se obtuvo que presupuestalmente los rubros de programación y ejecución de los proyectos coinciden en PAA y PREDIS. En el aplicativo SIPSE se reflejarán los valores reales ejecutados una vez estén todos los procesos en la estación “Ejecución Contrato” y se adelantan algunas liberaciones pendientes.</t>
  </si>
  <si>
    <t xml:space="preserve">Se  constató que la SPCI realizó reportes de alertas y recomendaciones a los gerentes de proyectos par los periodos cuatro trimes de 2018, primer y segundo trimestre de 2019. Además se observa que la información es presentada en comité directivo del 29-01-2019 y 27-05-2019
</t>
  </si>
  <si>
    <t>Se constató que se promovió el uso y apropiación del aplicativo SIPSE mediante las siguientes actividades: 1) Elaboración, publicación y socialización del manual de usuario SIPSE. 2) Inclusión de lineamientos operacionales en el procedimiento PA08-PR05 Suscripción y legalización  de  contratos, sobre el uso de esta herramienta. 3) Comunicaciones internas para la verificación y depuración de los procesos.  4) Capacitaciones a los gestores y enlaces de SIPSE. 5) Matriz de cruce de información entre los sistemas SIPSE y PREDIS, el cual incluye una validación del presupuesto en el PAA con el presupuesto cargado en SIPSE. 6) Mejoramiento en la ruta de trabajo mediante la optimización de estaciones. 7) Implementación de la notificación por correo electrónico sobre los procesos asignados a cada usuario de SIPSE. 8) Soporte y acompañamiento técnico en el aplicativo presencial y mediante la Mesa de servicios.
Gracias a ello, con corte a 9 de julio de 2019 se han creado 1353 procesos en SIPSE de los cuales 1106 están en la ultima estación "ejecución contrato", logrando que el 82% de la herramienta este actualizada, y para la vigencia 2018 se tiene el 91% de los procesos en la ultima estación "ejecución contrato".</t>
  </si>
  <si>
    <t>Se constató que se desarrolló un instructivo de uso del aplicativo SIPSE y se publicó en los repositorios de  información de la entidad: Mesa de servicios e Intranet. A  fin  de  articular  el  uso  y  obligatoriedad  del  SIPSE, se  adoptó  en  el  en  el Sistema  Integrado  de  Gestión  de  la  entidad  la  versión  6  del  procedimiento  PA08-PR05 Suscripción  y  legalización  de  contratos, en el cual se incluyeron dos lineamientos de operación relacionadas sobre el uso de la  herramienta tecnológica  para  sistematizar  la  ruta  de  gestión  y  seguimiento  de  los  procesos relacionados con la inversión de la entidad, permitiendo la unificación de información, trazabilidad y seguridad de la información.</t>
  </si>
  <si>
    <t>Se obsevo que las OCI, realizó revisión de la información registrada en el SIPSE vigencia 2018, encontrando diferencias con respecto a la información reportada en los demás sistemas de información. Se realizo  la revisión de la información del primer trimestre de 2019, para complementar la prueba piloto.</t>
  </si>
  <si>
    <t>Se observó que mediante radicado 2019IE242591 del 15-10-2019 se allegó como soporte el  documento "ESTADO PREDIOS MINEROS".</t>
  </si>
  <si>
    <t>Se observó que se  suscribió el contrato SDA LP 20171381 cuyo objeto es ADQUIRIR UN SISTEMA PARA EL MONITOREO DE NIVELES DE PRESIÓN SONORA URBANA Y DE SEGUIMIENTO A LAS TRAYECTORIAS DE VUELO, COMO PARTE DE LA RED DE RUIDO DE BOGOTÁ, pero debió suspenderse por 90 días, debido a que la ANLA no ha expedido la resolución de exclusión de IVA de los equipos que componen la Red de Ruido Urbana (RRU) del Distrito. Se cuenta con informes mensuales como soporte de la implementación de la RRU 009, 010, 011 y 012  los cuales fueron allegados por el contratista TEKCEN S.A.S según el contrato SDA-LP-20171381 como se evidencia en el Anexo "Informes Ene_Feb_Mar_Abr_Tekcen", también se realizaron varias reuniones con el fin de tratar temas de instalación de  antenas ADS-B, capacitación de AEDT-FAA, aplicativos en servidor de la SDA, desarrollo visor Web, Informes mensuales  y la entrega parcial al almacén de nuevas estaciones de la RRU. Ver Anexo "Actas de Reunión 015_016 SDA_Tekcen".</t>
  </si>
  <si>
    <t>cerrada</t>
  </si>
  <si>
    <t>Cuenta de (4) CÓDIGO DE LA ENTIDAD</t>
  </si>
  <si>
    <t>Total</t>
  </si>
  <si>
    <t>SI</t>
  </si>
  <si>
    <t>NO</t>
  </si>
  <si>
    <t xml:space="preserve">ANALSIS DE LA EFECTIVIDAD </t>
  </si>
  <si>
    <t>1. Oportunidad</t>
  </si>
  <si>
    <t>2. Cumplimiento</t>
  </si>
  <si>
    <t>4. Efectividad</t>
  </si>
  <si>
    <t>no</t>
  </si>
  <si>
    <t>3 Muestra evaluada</t>
  </si>
  <si>
    <t>2020-01-15 de acuerdo con lo indicado en el informe de auditoria de desempeño PAD 2019 código 33, radicado con el forest No. 2019ER279613 del 02-12-2019, fue evaluada como cumplida y se cerró la acción.
Se constató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t>
  </si>
  <si>
    <t>20-01-2020 Se evidenció que la Subdirección de Ecosistemas y Ruralidad -SER elaboró matriz de seguimiento y control de las comunicaciones internas y externas relacionadas con derechos de petición de la gestion en los parques ecológicos distritales de humedal, donde se atendió del 100% de los 234 requerimientos recibidos en los términos legalmente previstos; así mismo, en los casos requeridos, se le informó al peticionario ampliación del plazo de respuesta para atención a los derechos de petición.</t>
  </si>
  <si>
    <t>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
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t>
  </si>
  <si>
    <t>2019 2019</t>
  </si>
  <si>
    <t>3.3.2</t>
  </si>
  <si>
    <t>Generar una ficha de acción pedagógica como línea de
profundización en el eje temático de Agua y Estructura Ecológica Principal, que contemple
promoción de la reutilización del agua</t>
  </si>
  <si>
    <t>Ficha de acción pedagógica</t>
  </si>
  <si>
    <t>Ficha de acción pedagógica generada</t>
  </si>
  <si>
    <t>Oficina de Participación, Educación y Localidades</t>
  </si>
  <si>
    <t>Aplicar la ficha de acción pedagógica con la  línea de
profundización "Promoción de la reutilización del agua" a través de acciones de educación ambiental</t>
  </si>
  <si>
    <t>% de acciones de educación ambiental implementadas</t>
  </si>
  <si>
    <t>(Número de acciones de educación ambiental ejecutadas/ número de acciones de educación ambiental solicitadas)*100</t>
  </si>
  <si>
    <t>3.3.3</t>
  </si>
  <si>
    <t>La verificación realizada por el profesional jurídico responsable respecto de la radicación del informe no fue efectuada de manera efectiva.</t>
  </si>
  <si>
    <t xml:space="preserve">Incluir dentro de la base de datos de control de términos (procesos judiciales) la entrega de los informes semestrales de avances del cumplimiento de la sentencia del Río Bogotá, de esta manera se incorpore un nuevo control para garantizar que la información sea radicada semestralmente.
</t>
  </si>
  <si>
    <t xml:space="preserve">Informe de avances del cumplimiento de la sentencia del Río Bogotá. </t>
  </si>
  <si>
    <t xml:space="preserve">No. de informes reportados Semestralmente  / No. de informes  a reportar </t>
  </si>
  <si>
    <t>Dirección Legal Ambiental</t>
  </si>
  <si>
    <t>Realizar socialización al equipo de trabajo de Río Bogotá – DLA, del nuevo control de términos.</t>
  </si>
  <si>
    <t xml:space="preserve">Socialización del Nuevo Control </t>
  </si>
  <si>
    <t>FILA_128</t>
  </si>
  <si>
    <t>FILA_129</t>
  </si>
  <si>
    <t>FILA_130</t>
  </si>
  <si>
    <t>FILA_131</t>
  </si>
  <si>
    <t>No fue suficiente la gestión en la promoción de la reutilización del agua en actividades primarias y secundarias, dispuesta en la Orden 4.33 de la sentencia del Consejo de Estado de 28 de marzo de 2014.</t>
  </si>
  <si>
    <t>accion en ejecución</t>
  </si>
  <si>
    <t>Irelva Canosa</t>
  </si>
  <si>
    <t>Silveria Asprilla</t>
  </si>
  <si>
    <t>Silvicia Asprilla</t>
  </si>
  <si>
    <t>Gestión Jurídica</t>
  </si>
  <si>
    <t>Participación y educación ambiental</t>
  </si>
  <si>
    <t>Estado acción</t>
  </si>
  <si>
    <t>Cantidad</t>
  </si>
  <si>
    <t>Distribución de las acciones por proceso</t>
  </si>
  <si>
    <t>Proceso</t>
  </si>
  <si>
    <t>Cumplidas</t>
  </si>
  <si>
    <t>Porcentaje</t>
  </si>
  <si>
    <t>Gestión de los Recursos Físicos</t>
  </si>
  <si>
    <t>ESTADO PLANES DE MEJORAMIENTO</t>
  </si>
  <si>
    <t>Informe a presentar a la Contraloría de Bogotá</t>
  </si>
  <si>
    <t>CAROLINA URRUTIA VÁSQUEZ</t>
  </si>
  <si>
    <t xml:space="preserve">21-01-2020, se verificó en ISOlucion que el proceso creó un formato (plantilla en excel) en el procedimiento administración de transportes Código: PA07-PR05 versión 9, anexo 3 con código PA07-PR05-F3 "Relación mensual de vehículos  y servicios prestados", aprobado mediante el radicado 2019IE204120 del 3 de septiembre de 2019, para facilitar la liquidación, para los pagos del contrato de transporte.
</t>
  </si>
  <si>
    <t>Hallazgo administrativo por insuficiente gestión en la promoción de la
reutilización del agua en actividades primarias y secundarias, dispuesta en la Orden
4.33 de la sentencia del Consejo de Estado de 28 de marzo de 2014</t>
  </si>
  <si>
    <t>Hallazgo administrativo por no reportar al Consejo Estratégico de la Cuenca
Hidrográfica, en el segundo semestre de 2018, el informe de avances del cumplimiento
de la sentencia del Río Bogotá.</t>
  </si>
  <si>
    <t>Se evidenció relación de asistencia capacitación sobre Secop II, de fecha junio 1/18, liderada por la Subdirectora Contractual. Así mismo, se evidencio que quince (15) contratistas de la Subdirección Financiera con certificado de asistencia al programa de acompañamiento para el uso del SECOP II del 25/4/17 al 21/7/17.</t>
  </si>
  <si>
    <t>2020-01-15 Se evidenció relación de asistencia capacitación sobre Secop II, de fecha 01 de junio de  2018, liderada por la Subdirectora Contractual. Así mismo, se evidenció que quince (15) contratistas de la Subdirección cuenta con certificado de asistencia al programa de acompañamiento para el uso del SECOP II del 25/4/17 al 21/7/17.</t>
  </si>
  <si>
    <t>econamiento</t>
  </si>
  <si>
    <t>Con radicado 2019IE270838  de 2019-11-20 solicitar el cierre definitivo del hallazgo 3.2.1.10 debido a la entrada en vigor del artículo No. 13 de la “LEY No 1955 del 25 de mayo de 2019 POR EL CUAL SE EXPIDE EL PLAN NACIONAL DE DESARROLLO 2018-2022 - PACTO POR COLOMBIA, PACTO POR LA EQUIDAD, en donde se define que “… Solo requiere permiso de vertimiento la descarga de aguas residuales a las aguas superficiales, a las aguas marinas o al suelo”, disposiciones que eliminaron la exigencia del trámite de permiso de vertimientos a red de alcantarillado.
Se comprobó que mediante radicado 2019IE79773 del 9-04-2019 anexa base de datos con 206 registros otorgados vs 3038 registros
Mediante radicado 2018IE260270 se informó existe un total 206 permisos de vertimientos otorgados y 3.038 registros de vertimientos lo cual fue verificado en los soportes "base de datos permisos de vertimientos octubre 2018" y "Base registro de vertimientos consolidada 092018".</t>
  </si>
  <si>
    <t xml:space="preserve">Se verificó que se cuenta con una propuesta de actualización del procedimiento "Operación del sistema de monitorio de ruido ambiental asociada a la Red de Ruido Urbana del Distrito"  el cual se encuentra en  revisión y ajustes. El procedimiento se remitió para la aprobación de la Subsecretaría General y de Control Disciplinario mediante radicado 2019IE254698 del 2019-10-30.
Se verificó en el aplicativo ISOLUCION le existencia del procedimiento PA10-PR14 "Operación del sistema de monitoreo de ruido ambiental asociada a la Red de Ruido Urbana del Distrito" actualizado a su versión 5 y adoptado mediante radicado 20196IE255398 del 31 de octubre de 2019.   </t>
  </si>
  <si>
    <t>Se constató que de los 26 casos se encuentran en proyección del acto administrativo correspondiente. Mediante radicados 2019IE139610 del 21-06-2019,   2019IE216698  del 17-09-2019 y 2019IE242591 del 15 de octubre de 2019 se allega archivo en Excel en el cual se encuentran registradas las actuaciones de impulso. Queda pendiente el impulso del expediente SDA-08-2013-88.
Se realizó el impulso del expediente SDA-08-2013-88 mediante Auto de pruebas No.04794 del 28/11/2019 con auto de reconstrucción de expediente No.04704 del 14/11/2019. Con lo anterior, los 26  expedientes registran actuaciones de impulso quedando cumplida la acción.</t>
  </si>
  <si>
    <r>
      <t xml:space="preserve">Se revisó base de datos aportada con radicado 2018IE260270 de las 291 solicitudes de permisos de vertimientos se han resuelto de fondo 253 quedando pendiente 38 de ellas. Según radicado 2019IE242591 del 15 de octubre de 2019 se informó que "Con corte a Septiembre de 2019  de acuerdo a lo establecido a través de la Ley 1599/2019 y el concepto Jurídico 00021/2019 las solicitudes de permiso de vertimientos a alcantarillado fueron finalizadas a través del acto administrativo de  Archivo de trámite" reportando un cumplimiento del 98,6%, quedando pendiente 4 actos administrativos a proyectar en el mes de Octubre de 2019.
</t>
    </r>
    <r>
      <rPr>
        <sz val="10"/>
        <color rgb="FFFF0000"/>
        <rFont val="Arial"/>
        <family val="2"/>
      </rPr>
      <t>Mediante radicado 2019IE270421  del  2019-11-20 se remiten las evidencias de cumplimiento  al 100%.. COLOCAR SEGUIMEINTO DE MI CUADRO CONTROL.</t>
    </r>
  </si>
  <si>
    <t>Se constató que según radicado radicados  2019IE216698 del 2019-09-17 y 2019IE242591 del 15 de octubre de 2019 se informó que se cuenta con borrador del procedimiento “Elaboración y seguimiento a los planes Locales de Arborización Urbana-PLAUS” el cual se encuentra en revisión y aprobación por parte del equipo técnico del grupo Silvicultura. El día 11 de junio de 2019, se realizó reunión para definir los pasos y parámetros para crear el procedimiento interno en el cual se fijen las etapas y los plazos para la revisión y aprobación de los PLAUS,  radicado 2019IE139610 del 21-06-2018.
Se comprobó en el aplicativo ISOLUCION la existencia del  procedimiento PM04-PR127 Revisión y actualización de los Planes Locales de Arborización Urbana - PLAU en su versión No. 1 el cual fue aprobado mediante  radicado 2019IE278001 del 29-11-2019 .</t>
  </si>
  <si>
    <t>Se observó que mediante radicado 2019IE242591 15-10-2019 se allegaron los soportes informando que a Septiembre de 2019 la SSFFS tramitó 366 casos, los cuales  ya se encuentran validados por la Subdirección Financiera, se enviaron 68 casos con sus respectivos soportes a la Subdirección Financiera para su validación, 53 casos están pendientes  por notificar y/o ejecutoriar y enviar a la Subdirección Financiera, 33 casos pendientes por trámite jurídico y 6 casos pendientes por trámite técnico. Se allega radicado 2019IE226005 del 2019-09-26 con el cual se remitieron las actuaciones a la Subdirección Financiera. Mediante memorando 2019IE233971 la Subdirección Financiera remite los resultados el análisis de los actos admisnitrativos notificados y/o ejecutoriados de los cuales se reconocieron contablemente 35 casos adicionales.
Mediante radicado 2020IE07332 del 14 de enero de 2020 se allegaron soportes que en los cuales se registran las siguientes actuaciones:
487 casos saneados contablemente que representan el  92,5%  del uniserso detectado en la auditoria que corresponden a la SSFFS.
Un caso correspondiente a la Resolución 14/2011 de la SRHS equivalentes al 0,2% 
Se encuentran pendientes por saneamiento contable 38 casos equivalentes al 7,2%.
Se recomienda que como soporte adicional se solicite a la Subdirección Financiera un registro del saneamiento contrable de los actos administrativos objeto del hallazgo.
No obstante, la acción se someterá a la evaluación del equipo auditor toda vez que su porcentaje de cumplimiento supera el 75% establecido en el artículo 10° de la Resolucuón Orgánica CB No. 036 de 2019.</t>
  </si>
  <si>
    <t>Se constata que mediante radicado 2019IE154054 se reporta la gestión a la SSFFS del avance y gestión quedando pendiente 48 casos. Según base de datos de la SSFFS, de los 208 casos pendientes se subsanaron 82, quedando pendientes 126. Mediante radicado 2019IE242591 se reportaron los avances informando que "Desde la SSFFS se tramitó 164 casos, los cuales, ya se encuentran validados por la Subdirección Financiera. Desde la SSFFS se envió 18 casos con sus respectivos soportes, los cuales, se encuentran en validación por parte de la Subdirección Financiera. En la SSFFS se encuentran 10 casos pendientes por notificar y/o ejecutoriar y enviar a la Subdirección Financiera, para su respectiva validación y 14 casos pendientes por trámite jurídico, radicado  2019IE226005 del 2019-09-26". Mediante memorando 2019IE233971 la Subdirección Financiera remite la depuración de 7 casos y con memorando 2019IE198134, subdirección financiera refiere que "Se canceló saldo en cuentas de orden de las resoluciones 1631/2005, 1332/2007, 3656/2014, 2893/2007, 1727/2007, y 2727/2005", dando por subsanado 6 casos mas.
Mediante radicado  2020IE07332  del 14 de enero de 2019 se allegaron soportes en los cuales se evidenciaron las siguientes actuaciones:
194 casos saneados equivalentes al 93,27% correspondientes a la SSFFS.
Dos casos saneados equivalentes al  0,96% correspondientes a la SCAAV seg+un se informó mediante radicado  2019IE205981 del 2019-09-05.
12 casos pendientes por saneamiento equivalentes al 5,77% que corresponden a la SSFFS equivalentes al 5,77%.
Se recomienda que como soporte adicional se solicite a la Subdirección Financiera un registro del saneamiento contrable de los actos administrativos objeto del hallazgo.
No obstante, la acción se someterá a la evaluación del equipo auditor toda vez que su porcentaje de cumplimiento supera el 75% establecido en el artículo 10° de la Resolucuón Orgánica CB No. 036 de 2019.</t>
  </si>
  <si>
    <t>Se observo que la DCA se encuentra ejecutando la acción. 2019-09-25 la DCA mediante forest No. 2019IE225209 solicita ampliar plazo de las dos acciones hasta el 17 de marzo de 2020.
Mediante radicado 2020IE08391 del 15 de enero de 2019 se informó que se han organizado 5978  sancionatorios y  325 permisivos correspondiente al 64% lo cual se encuentra soportado en el anexo "Organizacion expedientes diciembre 2019" para lo cual se han destinado 6  contratistas de la DCA para la ejecución del plan. La Oficina de Control Interno realizará una verificación aleatoria de los expedientes sancionatorios y permisivos para verificar la aplicación del control. Se solicita allegar los números de los contratos con los cuales se atiende el plan de trabajo.</t>
  </si>
  <si>
    <t>Se observo que mediante radicado 2019IE225209 del 2019-09-25 se solicitó a la Oficina de Control Interno evaluar la procedencia de dar trámite a la ampliación de la fecha de la acción, la cual se cursó a la Contraloría de Bogotá, entidad que la resolvió favorablemente mediante radicado 2019ER238694 del 09-10-2019, por cuanto se ajustó la fecha de cumplimiento al 17 de marzo de 2020. Se avanza en el control documental de los 877 expedientes aperturados entre julio a septiembre de 2019. Avance pendiente por calcular.
Mediante radicado 2020IE08391 del 15 de enero de 2019 se informó que durante los meses de octubre, noviembre y diciembre se crearon 304 expedientes permisivos y 741 expedientes  sancionatorios cumpliendo las normas archivisticas, segun reporte generado por el aplicativo Forest. La Oficina de Control Interno realizará una verificación aleatoria de los expedientes sancionatorios y permisivos para verificar la aplicación del control toda vez que es una acción ejecutada por demanda.</t>
  </si>
  <si>
    <t>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37 fueron impulsados con actos administrativos fechados y numerados quedando pendientes 35.
Mediante radicado 2020IE08391 del 15 de enero de 2019 se informó que 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49 fueron impulsados con actos administrativos fechados y numerados quedando pendientes 23, según soporte "ACTUACIONES JURÍDICAS PROCESOS SANCIONATORIOS MINERIA 30122019". 
No obstante, la acción se someterá a la evaluación del equipo auditor toda vez que su porcentaje de cumplimiento supera el 75% establecido en el artículo 10° de la Resolucuón Orgánica CB No. 036 de 2019.</t>
  </si>
  <si>
    <t>Se observo que se actualizaron 12 procedimientos: PM04-PR10 "Programa de Autorregulación Ambiental para Fuentes Móviles" según radicado 2019IE188355, PM04-PR11 "Evaluación para Certificación en materia de Revisión de gases" según radicado 2019IE188355, PM04-PR16 "Registro de la publicidad exterior visual" según radicado 2019IE200072, PM04-PR91 "Concesión de aguas subterráneas" según radicado 2019IE168413, PM04-PR82 "Proceso sancionatorio" según  radicado 2019IE214541, PM04-PR22 "Autorización para exportar o importar especímenes de fauna silvestre (Cites y No Cites), PM04-PR25 "Salvoconducto único nacional para la movilización de especímenes de la diversidad biológica - Fauna Silvestre " según radicado 2019IE117376, PM04-PR26  "Evaluación de Permisos de Aprovechamiento de Fauna Silvestre" según radicado 2019IE142047, PM04-PR30 "Permiso o autorización para aprovechamiento forestal de árboles aislados" según radicado 2019IE70865, PM04-PR34 "Clasificación de impacto ambiental para trámites de licencia de construcción" según radicado 2019IE118698, PM04-PR36 "Permiso de ocupación de cauce, playas y lechos" según radicado 2019IE142053, PM04-PR39 "Evaluación y seguimiento de instrumentos administrativos de manejo y control ambiental de la actividad minera" según radicado 2018IE120632. 
Con corte a Diciembre se han actualizado  los procedimientos de los trámites  permisivos  incluyendo lineamientos para la verificación competencia de la SDA y la actuación en caso de no tenerla, descritos a continuación:
PM04-PR06 " Permiso de emisión atmosférica para fuentes fijas"  Radicado 2019IE249335 del 23 de octubre de 2019.
PM04-PR07 "Evaluación, seguimiento y control a fuentes fijas de emisión" Radicado 2019IE283660 del 05 de diciembre de 2019.
PM04-PR17 " Salvoconducto único nacional en linea SUNL - flora y arbolado urbano" Radicado 2019IE283670 del 05 de diciembre de 2019 
PM04-PR18 "Certificación de exportación e importación flora silvestre" Radicado 2019IE293214 del 17 de diciembre de 2019 
 PM04-PR19 "Verificación para exportar o importar especímenes de flora silvestre amparados con permisos Cites y No Cites" Radicado 2019IE279679 del 02 de diciembre de 2019 
PM04-PR20 "Registro del libro de operaciones forestales" Radicado 2019IE298316 del 20 de diciembre de 2019 
PM04-PR28 "Permisos de la diversidad biológica con diferentes fines" Radicado 2019IE266026 del 14 de noviembre de 2019 
PM04-PR38 "Trámite de registro de movilización de aceites usados en el área urbana del Distrito Capital" Radicado 2019IE299815 del 23 de diciembre de 2019 
PM04-PR92 "Permiso de prospección y exploración de aguas subterráneas" Radicado 2019IE292495 del 16 de diciembre de 2019 
PM04-PR98 "Permiso de vertimientos" Radicado 2019IE298321 del 20 de diciembre de 2019 
PM04-PR99 "Licencia ambiental" Radicado 2019IE299807 del 23 de diciembre de 2019 
PM04-PR123 "Evaluación, Control y Seguimiento de Gestores de RCD en Bogotá D.C." Radicado 2019IE270235 del 20 de noviembre de 2019 
Se verificó en el aplicativo ISOLUCION encontrando que el universo son 24 procedimientos los cuales fueron actualizados en su totalidad.</t>
  </si>
  <si>
    <t>(Varios elementos)</t>
  </si>
  <si>
    <t xml:space="preserve"> VIGENCIA AUDITORIA</t>
  </si>
  <si>
    <t>CODIGO AUDITORIA</t>
  </si>
  <si>
    <t>La SER, actualizo la matriz de priorización de áreas a intervenir para restauración ecológica, contemplando la protección y conservación de los nacimientos de agua y afluentes del Río Bogotá, dando cumplimiento a la Sentencia del 28 de marzo de 2014 del Consejo de Estado (Expediente No. AP-2001-90479-01).
La matriz de priorización de áreas a intervenir fue socializada el día 31 de enero de 2020, en el comité de plantaciones y mediante Acta se dejo constancia de las actualizaciones correspondientes.
Para lo anterior se tomó como evidencia la matriz de priorización utilizada actualmente por la SER para el análisis y evaluación de las áreas a intervenir o restaurar.</t>
  </si>
  <si>
    <t xml:space="preserve">Se reporta parcialmente cumplida con un 94%, dado que al revisar la matriz de seguimiento publicaciones vigencias 2016 a 2018 corte 31 de diciembre de 2019, se evidenció que aún se presentan algunos faltantes así: para la vigencia 2016; primer semestre se registran 07 novedades de 987 contratos, segundo semestre se registran 57 novedades de 1328 contratos, para la vigencia 2017 se registran 178 novedades de 1402 contratos, para la vigencia 2018 se registran 23 novedades de 930 contratos. Al respecto se observa que 54 novedades que corresponden al 20% son faltantes de documentos y 211 novedades corresponde a faltantes de paz y salvos. </t>
  </si>
  <si>
    <t>Gestión de los Recursos Físicos (ahora los procesos Gestión Contractual y Gestión Administrativa)</t>
  </si>
  <si>
    <t>Título de la columna Contenido</t>
  </si>
  <si>
    <t>(20) CODIGO AUDITORIA SEGÚN PAD DE LA</t>
  </si>
  <si>
    <t>VIGENCIA</t>
  </si>
  <si>
    <t>Información relacionada con la identificación</t>
  </si>
  <si>
    <t>de la auditoria; vigencia, código y modalidad</t>
  </si>
  <si>
    <t>(24) No. HALLAZGO o Numeral del Informe de la</t>
  </si>
  <si>
    <t>Auditoría o Visita</t>
  </si>
  <si>
    <t>Código consecutivo del hallazgo conforme al</t>
  </si>
  <si>
    <t>factor evaluado por la Contraloría.</t>
  </si>
  <si>
    <t>Descripción del hallazgo y su causa raíz del</t>
  </si>
  <si>
    <t>problema identificado por el ente de control.</t>
  </si>
  <si>
    <t>Corresponde a las variables definidas de las</t>
  </si>
  <si>
    <t>acciones formuladas a implementar.</t>
  </si>
  <si>
    <t>Cronograma de implementación definido por</t>
  </si>
  <si>
    <t>el líder implementador.</t>
  </si>
  <si>
    <t>PROCESO</t>
  </si>
  <si>
    <t>Proceso(s) y dependencia(s) responsables</t>
  </si>
  <si>
    <t>de la implementación de las acciones.</t>
  </si>
  <si>
    <t>Resultado de la evaluación -eficacia</t>
  </si>
  <si>
    <t>realizada por la OCI y comunicada mediante</t>
  </si>
  <si>
    <t>forest al responsable del proceso y áreas</t>
  </si>
  <si>
    <t>correspondientes.</t>
  </si>
  <si>
    <t>Resultado de la evaluación (eficacia y</t>
  </si>
  <si>
    <t>efectividad) de la Contraloría de Bogotá</t>
  </si>
  <si>
    <t>después de la presentación del informe de</t>
  </si>
  <si>
    <t>auditoría.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</si>
</sst>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0%"/>
    <numFmt numFmtId="166" formatCode="0.0"/>
    <numFmt numFmtId="167" formatCode="yyyy\-mm\-dd;@"/>
  </numFmts>
  <fonts count="59">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sz val="10"/>
      <name val="Arial"/>
      <family val="2"/>
    </font>
    <font>
      <b/>
      <sz val="11"/>
      <name val="Arial"/>
      <family val="2"/>
    </font>
    <font>
      <sz val="11"/>
      <name val="Arial"/>
      <family val="2"/>
    </font>
    <font>
      <b/>
      <sz val="12"/>
      <name val="Arial"/>
      <family val="2"/>
    </font>
    <font>
      <sz val="8"/>
      <color indexed="81"/>
      <name val="Tahoma"/>
      <family val="2"/>
    </font>
    <font>
      <sz val="14"/>
      <color indexed="8"/>
      <name val="Calibri"/>
      <family val="2"/>
      <scheme val="minor"/>
    </font>
    <font>
      <sz val="12"/>
      <name val="Arial"/>
      <family val="2"/>
    </font>
    <font>
      <sz val="9"/>
      <name val="Arial"/>
      <family val="2"/>
    </font>
    <font>
      <b/>
      <sz val="13"/>
      <name val="Arial"/>
      <family val="2"/>
    </font>
    <font>
      <sz val="8"/>
      <name val="Arial"/>
      <family val="2"/>
    </font>
    <font>
      <b/>
      <sz val="8"/>
      <name val="Verdana"/>
      <family val="2"/>
    </font>
    <font>
      <sz val="8"/>
      <name val="Verdana"/>
      <family val="2"/>
    </font>
    <font>
      <b/>
      <sz val="8"/>
      <color indexed="81"/>
      <name val="Tahoma"/>
      <family val="2"/>
    </font>
    <font>
      <sz val="12"/>
      <color indexed="8"/>
      <name val="Calibri"/>
      <family val="2"/>
      <scheme val="minor"/>
    </font>
    <font>
      <b/>
      <sz val="12"/>
      <color theme="1"/>
      <name val="Arial"/>
      <family val="2"/>
    </font>
    <font>
      <b/>
      <sz val="11"/>
      <color indexed="8"/>
      <name val="Calibri"/>
      <family val="2"/>
      <scheme val="minor"/>
    </font>
    <font>
      <b/>
      <sz val="11"/>
      <color theme="1"/>
      <name val="Calibri"/>
      <family val="2"/>
    </font>
    <font>
      <sz val="10"/>
      <color theme="1"/>
      <name val="Arial"/>
      <family val="2"/>
    </font>
    <font>
      <sz val="14"/>
      <color indexed="63"/>
      <name val="Century Gothic"/>
      <family val="2"/>
    </font>
    <font>
      <sz val="11"/>
      <color indexed="8"/>
      <name val="Calibri"/>
      <family val="2"/>
      <scheme val="minor"/>
    </font>
    <font>
      <sz val="11"/>
      <name val="Calibri"/>
      <family val="2"/>
      <scheme val="minor"/>
    </font>
    <font>
      <sz val="10"/>
      <color indexed="8"/>
      <name val="Arial  "/>
    </font>
    <font>
      <sz val="10"/>
      <color indexed="8"/>
      <name val="Calibri"/>
      <family val="2"/>
      <scheme val="minor"/>
    </font>
    <font>
      <sz val="12"/>
      <color rgb="FFFF0000"/>
      <name val="Arial"/>
      <family val="2"/>
    </font>
    <font>
      <u/>
      <sz val="11"/>
      <color theme="10"/>
      <name val="Calibri"/>
      <family val="2"/>
      <scheme val="minor"/>
    </font>
    <font>
      <sz val="11"/>
      <color theme="0"/>
      <name val="Calibri"/>
      <family val="2"/>
      <scheme val="minor"/>
    </font>
    <font>
      <b/>
      <sz val="20"/>
      <name val="Arial"/>
      <family val="2"/>
    </font>
    <font>
      <sz val="12"/>
      <color theme="0"/>
      <name val="Calibri"/>
      <family val="2"/>
      <scheme val="minor"/>
    </font>
    <font>
      <b/>
      <sz val="9"/>
      <color indexed="81"/>
      <name val="Tahoma"/>
      <family val="2"/>
    </font>
    <font>
      <sz val="9"/>
      <color indexed="81"/>
      <name val="Tahoma"/>
      <family val="2"/>
    </font>
    <font>
      <b/>
      <sz val="10"/>
      <color theme="1"/>
      <name val="Arial"/>
      <family val="2"/>
    </font>
    <font>
      <b/>
      <i/>
      <sz val="9"/>
      <color indexed="8"/>
      <name val="Arial"/>
      <family val="2"/>
    </font>
    <font>
      <sz val="11"/>
      <color indexed="8"/>
      <name val="Calibri"/>
      <family val="2"/>
    </font>
    <font>
      <b/>
      <sz val="26"/>
      <name val="Arial"/>
      <family val="2"/>
    </font>
    <font>
      <sz val="11"/>
      <color rgb="FFFF0000"/>
      <name val="Calibri"/>
      <family val="2"/>
      <scheme val="minor"/>
    </font>
    <font>
      <sz val="14"/>
      <name val="Century Gothic"/>
      <family val="2"/>
    </font>
    <font>
      <sz val="11"/>
      <color indexed="9"/>
      <name val="Calibri"/>
      <family val="2"/>
    </font>
    <font>
      <sz val="11"/>
      <color theme="0" tint="-0.14999847407452621"/>
      <name val="Calibri"/>
      <family val="2"/>
      <scheme val="minor"/>
    </font>
    <font>
      <sz val="11"/>
      <color indexed="81"/>
      <name val="Tahoma"/>
      <family val="2"/>
    </font>
    <font>
      <sz val="12"/>
      <color indexed="81"/>
      <name val="Tahoma"/>
      <family val="2"/>
    </font>
    <font>
      <b/>
      <sz val="11"/>
      <color indexed="81"/>
      <name val="Tahoma"/>
      <family val="2"/>
    </font>
    <font>
      <strike/>
      <sz val="11"/>
      <name val="Calibri"/>
      <family val="2"/>
      <scheme val="minor"/>
    </font>
    <font>
      <i/>
      <sz val="10"/>
      <name val="Arial"/>
      <family val="2"/>
    </font>
    <font>
      <sz val="12"/>
      <color theme="8"/>
      <name val="Arial"/>
      <family val="2"/>
    </font>
    <font>
      <sz val="10"/>
      <name val="Calibri"/>
      <family val="2"/>
      <scheme val="minor"/>
    </font>
    <font>
      <b/>
      <sz val="11"/>
      <color indexed="8"/>
      <name val="Calibri"/>
      <family val="2"/>
    </font>
    <font>
      <sz val="8"/>
      <name val="Calibri"/>
      <family val="2"/>
      <scheme val="minor"/>
    </font>
    <font>
      <sz val="10"/>
      <color rgb="FFFF0000"/>
      <name val="Arial"/>
      <family val="2"/>
    </font>
    <font>
      <sz val="11"/>
      <color theme="8"/>
      <name val="Calibri"/>
      <family val="2"/>
      <scheme val="minor"/>
    </font>
    <font>
      <sz val="10"/>
      <color theme="8"/>
      <name val="Arial"/>
      <family val="2"/>
    </font>
    <font>
      <b/>
      <sz val="11"/>
      <color theme="1"/>
      <name val="Calibri"/>
      <family val="2"/>
      <scheme val="minor"/>
    </font>
  </fonts>
  <fills count="26">
    <fill>
      <patternFill patternType="none"/>
    </fill>
    <fill>
      <patternFill patternType="gray125"/>
    </fill>
    <fill>
      <patternFill patternType="solid">
        <fgColor indexed="54"/>
      </patternFill>
    </fill>
    <fill>
      <patternFill patternType="none">
        <fgColor indexed="11"/>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theme="0"/>
        <bgColor indexed="11"/>
      </patternFill>
    </fill>
    <fill>
      <patternFill patternType="solid">
        <fgColor theme="4" tint="-0.249977111117893"/>
        <bgColor indexed="64"/>
      </patternFill>
    </fill>
    <fill>
      <patternFill patternType="solid">
        <fgColor theme="4"/>
        <bgColor indexed="64"/>
      </patternFill>
    </fill>
    <fill>
      <patternFill patternType="solid">
        <fgColor rgb="FFF1F1B4"/>
        <bgColor indexed="64"/>
      </patternFill>
    </fill>
    <fill>
      <patternFill patternType="solid">
        <fgColor theme="8"/>
        <bgColor indexed="64"/>
      </patternFill>
    </fill>
    <fill>
      <patternFill patternType="solid">
        <fgColor theme="7" tint="0.79998168889431442"/>
        <bgColor indexed="64"/>
      </patternFill>
    </fill>
    <fill>
      <patternFill patternType="solid">
        <fgColor theme="7" tint="0.79998168889431442"/>
        <bgColor indexed="11"/>
      </patternFill>
    </fill>
    <fill>
      <patternFill patternType="solid">
        <fgColor theme="7"/>
        <bgColor indexed="64"/>
      </patternFill>
    </fill>
    <fill>
      <patternFill patternType="solid">
        <fgColor theme="5" tint="0.39997558519241921"/>
        <bgColor indexed="64"/>
      </patternFill>
    </fill>
    <fill>
      <patternFill patternType="solid">
        <fgColor theme="7" tint="0.79998168889431442"/>
        <bgColor theme="4" tint="0.79998168889431442"/>
      </patternFill>
    </fill>
    <fill>
      <patternFill patternType="solid">
        <fgColor theme="8" tint="0.59999389629810485"/>
        <bgColor indexed="11"/>
      </patternFill>
    </fill>
    <fill>
      <patternFill patternType="solid">
        <fgColor theme="9" tint="-0.249977111117893"/>
        <bgColor indexed="11"/>
      </patternFill>
    </fill>
    <fill>
      <patternFill patternType="solid">
        <fgColor theme="9" tint="-0.249977111117893"/>
        <bgColor indexed="65"/>
      </patternFill>
    </fill>
    <fill>
      <patternFill patternType="solid">
        <fgColor theme="9" tint="-0.249977111117893"/>
        <bgColor indexed="64"/>
      </patternFill>
    </fill>
    <fill>
      <patternFill patternType="solid">
        <fgColor theme="9" tint="0.79998168889431442"/>
        <bgColor indexed="64"/>
      </patternFill>
    </fill>
    <fill>
      <patternFill patternType="solid">
        <fgColor indexed="11"/>
      </patternFill>
    </fill>
    <fill>
      <patternFill patternType="solid">
        <fgColor theme="9"/>
        <bgColor indexed="64"/>
      </patternFill>
    </fill>
  </fills>
  <borders count="30">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auto="1"/>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rgb="FF000000"/>
      </right>
      <top style="thin">
        <color rgb="FF000000"/>
      </top>
      <bottom/>
      <diagonal/>
    </border>
    <border>
      <left/>
      <right style="thin">
        <color auto="1"/>
      </right>
      <top style="thin">
        <color auto="1"/>
      </top>
      <bottom/>
      <diagonal/>
    </border>
  </borders>
  <cellStyleXfs count="17">
    <xf numFmtId="0" fontId="0" fillId="0" borderId="0"/>
    <xf numFmtId="0" fontId="6" fillId="3" borderId="0"/>
    <xf numFmtId="0" fontId="8" fillId="3" borderId="0"/>
    <xf numFmtId="0" fontId="8" fillId="3" borderId="0"/>
    <xf numFmtId="0" fontId="27" fillId="3" borderId="0"/>
    <xf numFmtId="0" fontId="5" fillId="3" borderId="0"/>
    <xf numFmtId="0" fontId="27" fillId="3" borderId="0"/>
    <xf numFmtId="0" fontId="27" fillId="3" borderId="0"/>
    <xf numFmtId="0" fontId="4" fillId="3" borderId="0"/>
    <xf numFmtId="0" fontId="4" fillId="3" borderId="0"/>
    <xf numFmtId="0" fontId="32" fillId="3" borderId="0" applyNumberFormat="0" applyFill="0" applyBorder="0" applyAlignment="0" applyProtection="0"/>
    <xf numFmtId="0" fontId="40" fillId="3" borderId="0"/>
    <xf numFmtId="0" fontId="27" fillId="3" borderId="0"/>
    <xf numFmtId="9" fontId="27" fillId="0" borderId="0" applyFont="0" applyFill="0" applyBorder="0" applyAlignment="0" applyProtection="0"/>
    <xf numFmtId="0" fontId="3" fillId="3" borderId="0"/>
    <xf numFmtId="0" fontId="2" fillId="3" borderId="0"/>
    <xf numFmtId="0" fontId="8" fillId="3" borderId="0"/>
  </cellStyleXfs>
  <cellXfs count="281">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0" fontId="6" fillId="3" borderId="0" xfId="1"/>
    <xf numFmtId="0" fontId="9" fillId="3" borderId="0" xfId="1" applyFont="1" applyBorder="1" applyAlignment="1">
      <alignment horizontal="center" wrapText="1"/>
    </xf>
    <xf numFmtId="15" fontId="9" fillId="3" borderId="0" xfId="1" applyNumberFormat="1" applyFont="1" applyBorder="1" applyAlignment="1">
      <alignment horizontal="center" wrapText="1"/>
    </xf>
    <xf numFmtId="0" fontId="11" fillId="3" borderId="0" xfId="1" applyFont="1" applyBorder="1" applyAlignment="1"/>
    <xf numFmtId="0" fontId="14" fillId="3" borderId="0" xfId="1" applyFont="1" applyBorder="1" applyAlignment="1"/>
    <xf numFmtId="15" fontId="11" fillId="3" borderId="0" xfId="1" applyNumberFormat="1" applyFont="1" applyBorder="1" applyAlignment="1">
      <alignment horizontal="left" vertical="center" wrapText="1"/>
    </xf>
    <xf numFmtId="15" fontId="9" fillId="3" borderId="0" xfId="1" applyNumberFormat="1" applyFont="1" applyBorder="1" applyAlignment="1">
      <alignment horizontal="left" wrapText="1"/>
    </xf>
    <xf numFmtId="0" fontId="6" fillId="3" borderId="0" xfId="1" applyBorder="1" applyAlignment="1">
      <alignment horizontal="left" vertical="center" wrapText="1"/>
    </xf>
    <xf numFmtId="0" fontId="10" fillId="3" borderId="0" xfId="1" applyFont="1" applyBorder="1" applyAlignment="1"/>
    <xf numFmtId="0" fontId="14" fillId="3" borderId="0" xfId="1" applyFont="1" applyFill="1" applyBorder="1" applyAlignment="1">
      <alignment horizontal="left" vertical="center" wrapText="1" indent="1"/>
    </xf>
    <xf numFmtId="1" fontId="11" fillId="3" borderId="0" xfId="1" applyNumberFormat="1" applyFont="1" applyBorder="1" applyAlignment="1">
      <alignment horizontal="left" vertical="center" wrapText="1"/>
    </xf>
    <xf numFmtId="0" fontId="14" fillId="3" borderId="0" xfId="1" applyFont="1" applyBorder="1" applyAlignment="1">
      <alignment horizontal="left" vertical="center" wrapText="1"/>
    </xf>
    <xf numFmtId="0" fontId="10" fillId="3" borderId="0" xfId="1" applyFont="1" applyBorder="1" applyAlignment="1">
      <alignment horizontal="left" vertical="center" wrapText="1"/>
    </xf>
    <xf numFmtId="15" fontId="10" fillId="3" borderId="0" xfId="1" applyNumberFormat="1" applyFont="1" applyBorder="1" applyAlignment="1">
      <alignment horizontal="left" vertical="center" wrapText="1"/>
    </xf>
    <xf numFmtId="0" fontId="14" fillId="3" borderId="0" xfId="1" applyFont="1" applyFill="1" applyBorder="1" applyAlignment="1">
      <alignment horizontal="left" vertical="center" wrapText="1" indent="15"/>
    </xf>
    <xf numFmtId="15" fontId="11" fillId="3" borderId="0" xfId="1" applyNumberFormat="1" applyFont="1" applyBorder="1" applyAlignment="1">
      <alignment horizontal="left" vertical="center" wrapText="1" indent="15"/>
    </xf>
    <xf numFmtId="0" fontId="11" fillId="3" borderId="0" xfId="1" applyFont="1" applyBorder="1" applyAlignment="1">
      <alignment horizontal="left" wrapText="1"/>
    </xf>
    <xf numFmtId="0" fontId="9" fillId="3" borderId="0" xfId="1" applyFont="1" applyBorder="1" applyAlignment="1">
      <alignment horizontal="left" vertical="center" wrapText="1"/>
    </xf>
    <xf numFmtId="15" fontId="9" fillId="3" borderId="0" xfId="1" applyNumberFormat="1" applyFont="1" applyBorder="1" applyAlignment="1">
      <alignment horizontal="left" vertical="center" wrapText="1"/>
    </xf>
    <xf numFmtId="0" fontId="6" fillId="3" borderId="0" xfId="1" applyFill="1" applyBorder="1" applyAlignment="1">
      <alignment horizontal="left" vertical="center" wrapText="1"/>
    </xf>
    <xf numFmtId="0" fontId="6" fillId="3" borderId="0" xfId="1" applyBorder="1"/>
    <xf numFmtId="15" fontId="15" fillId="3" borderId="0" xfId="1" applyNumberFormat="1" applyFont="1" applyBorder="1" applyAlignment="1">
      <alignment horizontal="center" vertical="center" wrapText="1"/>
    </xf>
    <xf numFmtId="1" fontId="8" fillId="3" borderId="0" xfId="1" applyNumberFormat="1" applyFont="1" applyFill="1" applyBorder="1" applyAlignment="1">
      <alignment horizontal="center" vertical="center"/>
    </xf>
    <xf numFmtId="10" fontId="6" fillId="3" borderId="0" xfId="1" applyNumberFormat="1"/>
    <xf numFmtId="0" fontId="10" fillId="3" borderId="14" xfId="1" applyFont="1" applyBorder="1"/>
    <xf numFmtId="0" fontId="14" fillId="3" borderId="0" xfId="1" applyFont="1" applyBorder="1"/>
    <xf numFmtId="15" fontId="14" fillId="3" borderId="9" xfId="1" applyNumberFormat="1" applyFont="1" applyBorder="1" applyAlignment="1">
      <alignment horizontal="center" vertical="center" wrapText="1"/>
    </xf>
    <xf numFmtId="10" fontId="8" fillId="3" borderId="0" xfId="1" applyNumberFormat="1" applyFont="1" applyFill="1" applyBorder="1" applyAlignment="1">
      <alignment horizontal="center" vertical="center"/>
    </xf>
    <xf numFmtId="0" fontId="11" fillId="3" borderId="1" xfId="1" applyFont="1" applyBorder="1"/>
    <xf numFmtId="0" fontId="14" fillId="3" borderId="3" xfId="1" applyFont="1" applyBorder="1"/>
    <xf numFmtId="15" fontId="14" fillId="3" borderId="9" xfId="1" applyNumberFormat="1" applyFont="1" applyFill="1" applyBorder="1" applyAlignment="1">
      <alignment horizontal="left" vertical="center" wrapText="1"/>
    </xf>
    <xf numFmtId="15" fontId="15" fillId="3" borderId="0" xfId="1" applyNumberFormat="1" applyFont="1" applyBorder="1" applyAlignment="1">
      <alignment horizontal="left" vertical="center" wrapText="1"/>
    </xf>
    <xf numFmtId="15" fontId="14" fillId="3" borderId="9" xfId="1" applyNumberFormat="1" applyFont="1" applyFill="1" applyBorder="1" applyAlignment="1">
      <alignment horizontal="center" vertical="center" wrapText="1"/>
    </xf>
    <xf numFmtId="1" fontId="17" fillId="3" borderId="0" xfId="1" applyNumberFormat="1" applyFont="1" applyBorder="1" applyAlignment="1">
      <alignment horizontal="center" vertical="center"/>
    </xf>
    <xf numFmtId="165" fontId="6" fillId="3" borderId="0" xfId="1" applyNumberFormat="1"/>
    <xf numFmtId="0" fontId="18" fillId="3" borderId="10" xfId="1" applyFont="1" applyBorder="1" applyAlignment="1">
      <alignment horizontal="justify" vertical="center" wrapText="1"/>
    </xf>
    <xf numFmtId="0" fontId="19" fillId="3" borderId="6" xfId="1" applyFont="1" applyBorder="1" applyAlignment="1">
      <alignment horizontal="justify" vertical="center" wrapText="1"/>
    </xf>
    <xf numFmtId="0" fontId="19" fillId="3" borderId="6" xfId="1" applyFont="1" applyBorder="1" applyAlignment="1">
      <alignment vertical="center" wrapText="1"/>
    </xf>
    <xf numFmtId="0" fontId="19" fillId="3" borderId="6" xfId="1" applyFont="1" applyBorder="1" applyAlignment="1">
      <alignment horizontal="center" vertical="center" wrapText="1"/>
    </xf>
    <xf numFmtId="0" fontId="15" fillId="3" borderId="6" xfId="1" applyFont="1" applyBorder="1" applyAlignment="1">
      <alignment horizontal="center" vertical="center" wrapText="1"/>
    </xf>
    <xf numFmtId="15" fontId="15" fillId="3" borderId="15" xfId="1" applyNumberFormat="1" applyFont="1" applyBorder="1" applyAlignment="1">
      <alignment horizontal="center" vertical="center" wrapText="1"/>
    </xf>
    <xf numFmtId="164" fontId="13" fillId="0" borderId="5" xfId="0" applyNumberFormat="1" applyFont="1" applyBorder="1" applyAlignment="1" applyProtection="1">
      <protection locked="0"/>
    </xf>
    <xf numFmtId="0" fontId="0" fillId="0" borderId="0" xfId="0" applyAlignment="1">
      <alignment horizontal="left"/>
    </xf>
    <xf numFmtId="0" fontId="0" fillId="0" borderId="0" xfId="0" applyAlignment="1">
      <alignment horizontal="left" indent="1"/>
    </xf>
    <xf numFmtId="9" fontId="14" fillId="3" borderId="4" xfId="1" applyNumberFormat="1" applyFont="1" applyBorder="1" applyAlignment="1">
      <alignment horizontal="center"/>
    </xf>
    <xf numFmtId="0" fontId="0" fillId="0" borderId="0" xfId="0"/>
    <xf numFmtId="0" fontId="0" fillId="0" borderId="0" xfId="0"/>
    <xf numFmtId="0" fontId="7" fillId="2" borderId="16" xfId="0" applyFont="1" applyFill="1" applyBorder="1" applyAlignment="1">
      <alignment horizontal="center" vertical="center"/>
    </xf>
    <xf numFmtId="0" fontId="0" fillId="0" borderId="16" xfId="0" applyBorder="1" applyAlignment="1">
      <alignment horizontal="center" vertical="center"/>
    </xf>
    <xf numFmtId="0" fontId="8" fillId="0" borderId="16" xfId="0" applyFont="1" applyBorder="1" applyAlignment="1" applyProtection="1">
      <alignment horizontal="justify" vertical="center" wrapText="1"/>
      <protection locked="0"/>
    </xf>
    <xf numFmtId="0" fontId="0" fillId="0" borderId="0" xfId="0"/>
    <xf numFmtId="0" fontId="0" fillId="0" borderId="0" xfId="0"/>
    <xf numFmtId="0" fontId="0" fillId="0" borderId="0" xfId="0"/>
    <xf numFmtId="0" fontId="6" fillId="9" borderId="0" xfId="1" applyFill="1"/>
    <xf numFmtId="0" fontId="21" fillId="7" borderId="17" xfId="0" applyFont="1" applyFill="1" applyBorder="1" applyAlignment="1">
      <alignment vertical="center"/>
    </xf>
    <xf numFmtId="0" fontId="21" fillId="7" borderId="18" xfId="0" applyFont="1" applyFill="1" applyBorder="1" applyAlignment="1">
      <alignment vertical="center"/>
    </xf>
    <xf numFmtId="0" fontId="0" fillId="0" borderId="0" xfId="0"/>
    <xf numFmtId="0" fontId="0" fillId="0" borderId="0" xfId="0"/>
    <xf numFmtId="166" fontId="26" fillId="8" borderId="19" xfId="3" applyNumberFormat="1" applyFont="1" applyFill="1" applyBorder="1" applyAlignment="1">
      <alignment horizontal="center" vertical="center"/>
    </xf>
    <xf numFmtId="0" fontId="0" fillId="0" borderId="0" xfId="0"/>
    <xf numFmtId="0" fontId="0" fillId="0" borderId="0" xfId="0"/>
    <xf numFmtId="0" fontId="0" fillId="0" borderId="0" xfId="0" pivotButton="1"/>
    <xf numFmtId="0" fontId="8" fillId="4" borderId="16" xfId="0" applyFont="1" applyFill="1" applyBorder="1" applyAlignment="1" applyProtection="1">
      <alignment horizontal="center" vertical="center" wrapText="1"/>
      <protection locked="0"/>
    </xf>
    <xf numFmtId="0" fontId="7" fillId="2" borderId="21" xfId="0" applyFont="1" applyFill="1" applyBorder="1" applyAlignment="1">
      <alignment horizontal="center" vertical="center"/>
    </xf>
    <xf numFmtId="0" fontId="34" fillId="0" borderId="0" xfId="0" applyFont="1" applyBorder="1" applyAlignment="1" applyProtection="1">
      <alignment horizontal="center" vertical="center"/>
      <protection locked="0"/>
    </xf>
    <xf numFmtId="0" fontId="35" fillId="0" borderId="0" xfId="0" applyFont="1" applyProtection="1">
      <protection hidden="1"/>
    </xf>
    <xf numFmtId="0" fontId="33" fillId="0" borderId="0" xfId="0" applyFont="1" applyProtection="1">
      <protection hidden="1"/>
    </xf>
    <xf numFmtId="0" fontId="33" fillId="0" borderId="0" xfId="0" applyFont="1"/>
    <xf numFmtId="0" fontId="33" fillId="10" borderId="0" xfId="0" applyFont="1" applyFill="1" applyAlignment="1">
      <alignment horizontal="center"/>
    </xf>
    <xf numFmtId="0" fontId="7" fillId="10" borderId="16" xfId="0" applyFont="1" applyFill="1" applyBorder="1" applyAlignment="1">
      <alignment horizontal="center" vertical="center"/>
    </xf>
    <xf numFmtId="15" fontId="11" fillId="0" borderId="0" xfId="0" applyNumberFormat="1" applyFont="1" applyBorder="1" applyAlignment="1" applyProtection="1">
      <alignment horizontal="center" vertical="center"/>
      <protection locked="0"/>
    </xf>
    <xf numFmtId="0" fontId="0" fillId="3" borderId="0" xfId="0" applyFill="1"/>
    <xf numFmtId="0" fontId="35" fillId="3" borderId="0" xfId="0" applyFont="1" applyFill="1" applyProtection="1">
      <protection hidden="1"/>
    </xf>
    <xf numFmtId="0" fontId="33" fillId="3" borderId="0" xfId="0" applyFont="1" applyFill="1" applyProtection="1">
      <protection hidden="1"/>
    </xf>
    <xf numFmtId="0" fontId="33" fillId="3" borderId="0" xfId="0" applyFont="1" applyFill="1"/>
    <xf numFmtId="0" fontId="33" fillId="11" borderId="0" xfId="0" applyFont="1" applyFill="1" applyAlignment="1">
      <alignment horizontal="center"/>
    </xf>
    <xf numFmtId="0" fontId="7" fillId="11" borderId="16" xfId="0" applyFont="1" applyFill="1" applyBorder="1" applyAlignment="1">
      <alignment horizontal="center" vertical="center"/>
    </xf>
    <xf numFmtId="1" fontId="23" fillId="6" borderId="2" xfId="0" applyNumberFormat="1" applyFont="1" applyFill="1" applyBorder="1" applyAlignment="1">
      <alignment horizontal="center"/>
    </xf>
    <xf numFmtId="0" fontId="8" fillId="5" borderId="16"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25" fillId="4" borderId="16" xfId="0" applyFont="1" applyFill="1" applyBorder="1" applyAlignment="1" applyProtection="1">
      <alignment horizontal="center" vertical="center" wrapText="1"/>
      <protection locked="0"/>
    </xf>
    <xf numFmtId="0" fontId="0" fillId="9" borderId="16" xfId="0" applyFill="1" applyBorder="1" applyAlignment="1" applyProtection="1">
      <alignment horizontal="center" vertical="center" wrapText="1"/>
      <protection locked="0"/>
    </xf>
    <xf numFmtId="0" fontId="28" fillId="4" borderId="16" xfId="0" applyFont="1" applyFill="1" applyBorder="1" applyAlignment="1">
      <alignment horizontal="center" vertical="center" wrapText="1"/>
    </xf>
    <xf numFmtId="0" fontId="0" fillId="9" borderId="16" xfId="0" applyFont="1" applyFill="1" applyBorder="1" applyAlignment="1" applyProtection="1">
      <alignment horizontal="center" vertical="center" wrapText="1"/>
      <protection locked="0"/>
    </xf>
    <xf numFmtId="15" fontId="8" fillId="4" borderId="16" xfId="0" applyNumberFormat="1" applyFont="1" applyFill="1" applyBorder="1" applyAlignment="1" applyProtection="1">
      <alignment horizontal="center" vertical="center" wrapText="1"/>
    </xf>
    <xf numFmtId="2" fontId="8" fillId="5" borderId="16" xfId="0" applyNumberFormat="1" applyFont="1" applyFill="1" applyBorder="1" applyAlignment="1">
      <alignment horizontal="center" vertical="center" wrapText="1"/>
    </xf>
    <xf numFmtId="166" fontId="8" fillId="5" borderId="16" xfId="0" applyNumberFormat="1"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6" xfId="0" applyFont="1" applyFill="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28" fillId="0" borderId="16" xfId="0" applyFont="1" applyBorder="1" applyAlignment="1">
      <alignment horizontal="center" vertical="center"/>
    </xf>
    <xf numFmtId="0" fontId="0" fillId="0" borderId="16" xfId="0" applyFill="1" applyBorder="1" applyAlignment="1">
      <alignment horizontal="center" vertical="center"/>
    </xf>
    <xf numFmtId="0" fontId="8" fillId="0" borderId="16" xfId="0" applyFont="1" applyFill="1" applyBorder="1" applyAlignment="1" applyProtection="1">
      <alignment horizontal="justify" vertical="center" wrapText="1"/>
      <protection locked="0"/>
    </xf>
    <xf numFmtId="0" fontId="0" fillId="0" borderId="0" xfId="0" applyFill="1"/>
    <xf numFmtId="0" fontId="28" fillId="0" borderId="0" xfId="0" applyFont="1"/>
    <xf numFmtId="0" fontId="10" fillId="3" borderId="0" xfId="0" applyFont="1" applyFill="1" applyBorder="1" applyAlignment="1" applyProtection="1">
      <alignment horizontal="left" vertical="center" wrapText="1"/>
      <protection locked="0"/>
    </xf>
    <xf numFmtId="0" fontId="44" fillId="2" borderId="16" xfId="0" applyFont="1" applyFill="1" applyBorder="1" applyAlignment="1">
      <alignment horizontal="center" vertical="center"/>
    </xf>
    <xf numFmtId="0" fontId="28" fillId="0" borderId="16" xfId="0" applyFont="1" applyBorder="1" applyAlignment="1">
      <alignment horizontal="left" vertical="center"/>
    </xf>
    <xf numFmtId="0" fontId="0" fillId="0" borderId="16" xfId="0" applyBorder="1" applyAlignment="1">
      <alignment horizontal="left" vertical="center"/>
    </xf>
    <xf numFmtId="0" fontId="0" fillId="4" borderId="16" xfId="0" applyFill="1" applyBorder="1" applyAlignment="1">
      <alignment horizontal="center" vertical="center" wrapText="1"/>
    </xf>
    <xf numFmtId="0" fontId="45" fillId="0" borderId="0" xfId="0" applyFont="1"/>
    <xf numFmtId="0" fontId="45" fillId="3" borderId="0" xfId="0" applyFont="1" applyFill="1"/>
    <xf numFmtId="167" fontId="8" fillId="4" borderId="16" xfId="0" applyNumberFormat="1" applyFont="1" applyFill="1" applyBorder="1" applyAlignment="1" applyProtection="1">
      <alignment horizontal="center" vertical="center" wrapText="1"/>
    </xf>
    <xf numFmtId="0" fontId="42" fillId="0" borderId="0" xfId="0" applyFont="1"/>
    <xf numFmtId="0" fontId="0" fillId="4" borderId="16" xfId="0" applyFill="1" applyBorder="1" applyAlignment="1">
      <alignment vertical="top" wrapText="1"/>
    </xf>
    <xf numFmtId="0" fontId="0" fillId="0" borderId="16" xfId="0" applyBorder="1"/>
    <xf numFmtId="0" fontId="7" fillId="2" borderId="22" xfId="0" applyFont="1" applyFill="1" applyBorder="1" applyAlignment="1">
      <alignment horizontal="justify" vertical="center" wrapText="1"/>
    </xf>
    <xf numFmtId="0" fontId="24" fillId="5" borderId="23" xfId="0" applyFont="1" applyFill="1" applyBorder="1" applyAlignment="1">
      <alignment vertical="center" wrapText="1"/>
    </xf>
    <xf numFmtId="0" fontId="24" fillId="5" borderId="22" xfId="0" applyFont="1" applyFill="1" applyBorder="1" applyAlignment="1">
      <alignment vertical="center" wrapText="1"/>
    </xf>
    <xf numFmtId="0" fontId="11" fillId="14" borderId="1" xfId="1" applyFont="1" applyFill="1" applyBorder="1"/>
    <xf numFmtId="0" fontId="14" fillId="14" borderId="3" xfId="1" applyFont="1" applyFill="1" applyBorder="1"/>
    <xf numFmtId="1" fontId="14" fillId="14" borderId="4" xfId="1" applyNumberFormat="1" applyFont="1" applyFill="1" applyBorder="1" applyAlignment="1">
      <alignment horizontal="center"/>
    </xf>
    <xf numFmtId="0" fontId="11" fillId="15" borderId="10" xfId="1" applyFont="1" applyFill="1" applyBorder="1"/>
    <xf numFmtId="0" fontId="14" fillId="15" borderId="6" xfId="1" applyFont="1" applyFill="1" applyBorder="1"/>
    <xf numFmtId="1" fontId="14" fillId="15" borderId="15" xfId="1" applyNumberFormat="1" applyFont="1" applyFill="1" applyBorder="1" applyAlignment="1">
      <alignment horizontal="center"/>
    </xf>
    <xf numFmtId="0" fontId="0" fillId="16" borderId="0" xfId="0" applyFill="1"/>
    <xf numFmtId="0" fontId="0" fillId="17" borderId="16" xfId="0" applyFill="1" applyBorder="1" applyAlignment="1">
      <alignment horizontal="center" vertical="center" wrapText="1"/>
    </xf>
    <xf numFmtId="0" fontId="0" fillId="17" borderId="0" xfId="0" applyFill="1"/>
    <xf numFmtId="166" fontId="26" fillId="18" borderId="19" xfId="3" applyNumberFormat="1" applyFont="1" applyFill="1" applyBorder="1" applyAlignment="1">
      <alignment horizontal="center" vertical="center"/>
    </xf>
    <xf numFmtId="0" fontId="0" fillId="14" borderId="0" xfId="0" applyFill="1"/>
    <xf numFmtId="9" fontId="0" fillId="0" borderId="0" xfId="13" applyFont="1"/>
    <xf numFmtId="0" fontId="23" fillId="14" borderId="16" xfId="0" applyFont="1" applyFill="1" applyBorder="1" applyAlignment="1">
      <alignment horizontal="center"/>
    </xf>
    <xf numFmtId="0" fontId="23" fillId="14" borderId="16" xfId="0" applyFont="1" applyFill="1" applyBorder="1"/>
    <xf numFmtId="0" fontId="28" fillId="0" borderId="16" xfId="0" applyFont="1" applyFill="1" applyBorder="1" applyAlignment="1">
      <alignment vertical="top" wrapText="1"/>
    </xf>
    <xf numFmtId="0" fontId="0" fillId="4" borderId="16" xfId="0" applyFill="1" applyBorder="1" applyAlignment="1">
      <alignment horizontal="center" vertical="center"/>
    </xf>
    <xf numFmtId="0" fontId="28" fillId="4" borderId="16" xfId="0" applyFont="1" applyFill="1" applyBorder="1" applyAlignment="1">
      <alignment horizontal="center" vertical="center"/>
    </xf>
    <xf numFmtId="0" fontId="0" fillId="0" borderId="16" xfId="0" applyFill="1" applyBorder="1" applyAlignment="1">
      <alignment horizontal="left" vertical="center"/>
    </xf>
    <xf numFmtId="0" fontId="28" fillId="9" borderId="16" xfId="0" applyFont="1" applyFill="1" applyBorder="1" applyAlignment="1">
      <alignment horizontal="center" vertical="center" wrapText="1"/>
    </xf>
    <xf numFmtId="0" fontId="0" fillId="4" borderId="16" xfId="0" applyFill="1" applyBorder="1" applyAlignment="1" applyProtection="1">
      <alignment horizontal="center" vertical="center" wrapText="1"/>
      <protection locked="0"/>
    </xf>
    <xf numFmtId="0" fontId="29" fillId="9" borderId="16" xfId="0" applyFont="1" applyFill="1" applyBorder="1" applyAlignment="1" applyProtection="1">
      <alignment horizontal="center" vertical="center" wrapText="1"/>
      <protection locked="0"/>
    </xf>
    <xf numFmtId="0" fontId="0" fillId="0" borderId="16" xfId="0" applyBorder="1" applyAlignment="1">
      <alignment horizontal="center" vertical="center" wrapText="1"/>
    </xf>
    <xf numFmtId="0" fontId="29" fillId="4" borderId="16" xfId="0" applyFont="1" applyFill="1" applyBorder="1" applyAlignment="1" applyProtection="1">
      <alignment horizontal="center" vertical="center" wrapText="1"/>
      <protection locked="0"/>
    </xf>
    <xf numFmtId="0" fontId="31" fillId="9" borderId="16" xfId="0" applyFont="1" applyFill="1" applyBorder="1" applyAlignment="1" applyProtection="1">
      <alignment horizontal="center" vertical="center" wrapText="1"/>
      <protection locked="0"/>
    </xf>
    <xf numFmtId="14" fontId="0" fillId="9" borderId="16" xfId="0" applyNumberFormat="1" applyFill="1" applyBorder="1" applyAlignment="1" applyProtection="1">
      <alignment horizontal="center" vertical="center" wrapText="1"/>
      <protection locked="0"/>
    </xf>
    <xf numFmtId="0" fontId="30" fillId="9" borderId="16" xfId="7" applyFont="1" applyFill="1" applyBorder="1" applyAlignment="1" applyProtection="1">
      <alignment horizontal="center" vertical="center" wrapText="1"/>
      <protection locked="0"/>
    </xf>
    <xf numFmtId="0" fontId="27" fillId="9" borderId="16" xfId="7" applyFill="1" applyBorder="1" applyAlignment="1" applyProtection="1">
      <alignment horizontal="center" vertical="center" wrapText="1"/>
      <protection locked="0"/>
    </xf>
    <xf numFmtId="0" fontId="0" fillId="9" borderId="16" xfId="7" applyFont="1" applyFill="1" applyBorder="1" applyAlignment="1" applyProtection="1">
      <alignment horizontal="center" vertical="center" wrapText="1"/>
      <protection locked="0"/>
    </xf>
    <xf numFmtId="2" fontId="28" fillId="0" borderId="16" xfId="0" applyNumberFormat="1" applyFont="1" applyFill="1" applyBorder="1" applyAlignment="1">
      <alignment horizontal="center" vertical="center" wrapText="1"/>
    </xf>
    <xf numFmtId="0" fontId="28" fillId="0" borderId="16" xfId="0" applyFont="1" applyFill="1" applyBorder="1" applyAlignment="1">
      <alignment horizontal="center" vertical="center" wrapText="1"/>
    </xf>
    <xf numFmtId="14" fontId="0" fillId="4" borderId="16" xfId="0" applyNumberFormat="1" applyFill="1" applyBorder="1" applyAlignment="1">
      <alignment horizontal="center" vertical="center" wrapText="1"/>
    </xf>
    <xf numFmtId="2" fontId="0" fillId="4" borderId="16" xfId="0" applyNumberFormat="1" applyFill="1" applyBorder="1" applyAlignment="1">
      <alignment horizontal="center" vertical="center" wrapText="1"/>
    </xf>
    <xf numFmtId="0" fontId="28" fillId="9" borderId="16" xfId="0" applyFont="1" applyFill="1" applyBorder="1" applyAlignment="1" applyProtection="1">
      <alignment horizontal="center" vertical="center" wrapText="1"/>
      <protection locked="0"/>
    </xf>
    <xf numFmtId="0" fontId="0" fillId="19" borderId="16" xfId="0" applyFill="1" applyBorder="1" applyAlignment="1" applyProtection="1">
      <alignment horizontal="center" vertical="center" wrapText="1"/>
      <protection locked="0"/>
    </xf>
    <xf numFmtId="0" fontId="32" fillId="9" borderId="16" xfId="10" applyFill="1" applyBorder="1" applyAlignment="1" applyProtection="1">
      <alignment horizontal="center" vertical="center" wrapText="1"/>
      <protection locked="0"/>
    </xf>
    <xf numFmtId="0" fontId="0" fillId="0" borderId="16" xfId="0" applyBorder="1" applyAlignment="1">
      <alignment horizontal="center"/>
    </xf>
    <xf numFmtId="165" fontId="0" fillId="0" borderId="16" xfId="13" applyNumberFormat="1" applyFont="1" applyBorder="1" applyAlignment="1">
      <alignment horizontal="center"/>
    </xf>
    <xf numFmtId="165" fontId="23" fillId="14" borderId="16" xfId="13" applyNumberFormat="1" applyFont="1" applyFill="1" applyBorder="1" applyAlignment="1">
      <alignment horizontal="center"/>
    </xf>
    <xf numFmtId="0" fontId="8" fillId="4" borderId="16" xfId="0" applyFont="1" applyFill="1" applyBorder="1" applyAlignment="1" applyProtection="1">
      <alignment horizontal="center" vertical="top" wrapText="1"/>
      <protection locked="0"/>
    </xf>
    <xf numFmtId="0" fontId="8" fillId="0" borderId="16" xfId="0" applyFont="1" applyBorder="1" applyAlignment="1" applyProtection="1">
      <alignment horizontal="justify" vertical="top" wrapText="1"/>
      <protection locked="0"/>
    </xf>
    <xf numFmtId="0" fontId="8" fillId="0" borderId="16" xfId="0" applyFont="1" applyBorder="1" applyAlignment="1" applyProtection="1">
      <alignment horizontal="center" vertical="top" wrapText="1"/>
      <protection locked="0"/>
    </xf>
    <xf numFmtId="0" fontId="8" fillId="0" borderId="16" xfId="0" applyFont="1" applyFill="1" applyBorder="1" applyAlignment="1" applyProtection="1">
      <alignment horizontal="justify" vertical="top" wrapText="1"/>
      <protection locked="0"/>
    </xf>
    <xf numFmtId="167" fontId="8" fillId="4" borderId="16" xfId="0" applyNumberFormat="1" applyFont="1" applyFill="1" applyBorder="1" applyAlignment="1" applyProtection="1">
      <alignment horizontal="center" vertical="top" wrapText="1"/>
    </xf>
    <xf numFmtId="0" fontId="8" fillId="9" borderId="16" xfId="0" applyFont="1" applyFill="1" applyBorder="1" applyAlignment="1">
      <alignment horizontal="left" vertical="center" wrapText="1"/>
    </xf>
    <xf numFmtId="0" fontId="8" fillId="4" borderId="16" xfId="0" applyFont="1" applyFill="1" applyBorder="1" applyAlignment="1" applyProtection="1">
      <alignment horizontal="left" vertical="center" wrapText="1"/>
      <protection locked="0"/>
    </xf>
    <xf numFmtId="0" fontId="8" fillId="4" borderId="16" xfId="0" applyFont="1" applyFill="1" applyBorder="1" applyAlignment="1" applyProtection="1">
      <alignment horizontal="justify" vertical="center" wrapText="1"/>
      <protection locked="0"/>
    </xf>
    <xf numFmtId="0" fontId="28" fillId="3" borderId="16" xfId="0" applyFont="1" applyFill="1" applyBorder="1" applyAlignment="1">
      <alignment horizontal="center" vertical="center" wrapText="1"/>
    </xf>
    <xf numFmtId="2" fontId="28" fillId="4" borderId="16" xfId="0" applyNumberFormat="1" applyFont="1" applyFill="1" applyBorder="1" applyAlignment="1">
      <alignment horizontal="center" vertical="center" wrapText="1"/>
    </xf>
    <xf numFmtId="0" fontId="0" fillId="4" borderId="16" xfId="0" applyFill="1" applyBorder="1" applyAlignment="1">
      <alignment horizontal="left" vertical="center" wrapText="1"/>
    </xf>
    <xf numFmtId="0" fontId="28" fillId="4" borderId="16" xfId="0" applyFont="1" applyFill="1" applyBorder="1" applyAlignment="1">
      <alignment vertical="top" wrapText="1"/>
    </xf>
    <xf numFmtId="0" fontId="8" fillId="4" borderId="16" xfId="0" applyFont="1" applyFill="1" applyBorder="1" applyAlignment="1" applyProtection="1">
      <alignment horizontal="justify" vertical="top" wrapText="1"/>
      <protection locked="0"/>
    </xf>
    <xf numFmtId="0" fontId="51" fillId="0" borderId="0" xfId="0" applyFont="1" applyAlignment="1">
      <alignment vertical="center" wrapText="1"/>
    </xf>
    <xf numFmtId="0" fontId="0" fillId="4" borderId="16" xfId="0" applyFill="1" applyBorder="1" applyAlignment="1">
      <alignment horizontal="justify" vertical="top" wrapText="1"/>
    </xf>
    <xf numFmtId="0" fontId="28" fillId="4" borderId="16" xfId="0" applyFont="1" applyFill="1" applyBorder="1" applyAlignment="1">
      <alignment horizontal="justify" vertical="top"/>
    </xf>
    <xf numFmtId="0" fontId="28" fillId="4" borderId="16" xfId="0" applyFont="1" applyFill="1" applyBorder="1" applyAlignment="1">
      <alignment horizontal="justify" vertical="top" wrapText="1"/>
    </xf>
    <xf numFmtId="2" fontId="28" fillId="4" borderId="16" xfId="0" applyNumberFormat="1" applyFont="1" applyFill="1" applyBorder="1" applyAlignment="1">
      <alignment horizontal="center" vertical="center"/>
    </xf>
    <xf numFmtId="0" fontId="52" fillId="4" borderId="16" xfId="0" applyFont="1" applyFill="1" applyBorder="1" applyAlignment="1">
      <alignment horizontal="justify" vertical="top" wrapText="1"/>
    </xf>
    <xf numFmtId="0" fontId="52" fillId="4" borderId="16" xfId="0" applyFont="1" applyFill="1" applyBorder="1" applyAlignment="1">
      <alignment vertical="top" wrapText="1"/>
    </xf>
    <xf numFmtId="1" fontId="28" fillId="4" borderId="16" xfId="0" applyNumberFormat="1" applyFont="1" applyFill="1" applyBorder="1" applyAlignment="1">
      <alignment horizontal="center" vertical="center"/>
    </xf>
    <xf numFmtId="2" fontId="21" fillId="7" borderId="17" xfId="0" applyNumberFormat="1" applyFont="1" applyFill="1" applyBorder="1" applyAlignment="1">
      <alignment vertical="center"/>
    </xf>
    <xf numFmtId="0" fontId="23" fillId="0" borderId="16" xfId="0" applyFont="1" applyBorder="1" applyAlignment="1">
      <alignment horizontal="center"/>
    </xf>
    <xf numFmtId="0" fontId="23" fillId="0" borderId="16" xfId="0" applyFont="1" applyBorder="1"/>
    <xf numFmtId="0" fontId="38" fillId="0" borderId="7" xfId="0" applyFont="1" applyBorder="1" applyAlignment="1">
      <alignment horizontal="justify" vertical="top" wrapText="1"/>
    </xf>
    <xf numFmtId="166" fontId="26" fillId="8" borderId="24" xfId="3" applyNumberFormat="1" applyFont="1" applyFill="1" applyBorder="1" applyAlignment="1">
      <alignment horizontal="center" vertical="center"/>
    </xf>
    <xf numFmtId="166" fontId="43" fillId="8" borderId="24" xfId="3" applyNumberFormat="1" applyFont="1" applyFill="1" applyBorder="1" applyAlignment="1">
      <alignment horizontal="center" vertical="center"/>
    </xf>
    <xf numFmtId="0" fontId="23" fillId="20" borderId="16" xfId="0" applyFont="1" applyFill="1" applyBorder="1" applyAlignment="1">
      <alignment horizontal="center"/>
    </xf>
    <xf numFmtId="0" fontId="7" fillId="21" borderId="16" xfId="0" applyFont="1" applyFill="1" applyBorder="1" applyAlignment="1">
      <alignment horizontal="center" vertical="center" wrapText="1"/>
    </xf>
    <xf numFmtId="0" fontId="23" fillId="22" borderId="16" xfId="0" applyFont="1" applyFill="1" applyBorder="1"/>
    <xf numFmtId="0" fontId="23" fillId="22" borderId="16" xfId="0" applyFont="1" applyFill="1" applyBorder="1" applyAlignment="1">
      <alignment horizontal="center"/>
    </xf>
    <xf numFmtId="0" fontId="0" fillId="0" borderId="22" xfId="0" applyBorder="1"/>
    <xf numFmtId="165" fontId="0" fillId="0" borderId="0" xfId="13" applyNumberFormat="1" applyFont="1" applyAlignment="1">
      <alignment horizontal="center"/>
    </xf>
    <xf numFmtId="0" fontId="0" fillId="0" borderId="16" xfId="0" applyBorder="1" applyAlignment="1">
      <alignment horizontal="left"/>
    </xf>
    <xf numFmtId="9" fontId="23" fillId="14" borderId="16" xfId="13" applyFont="1" applyFill="1" applyBorder="1" applyAlignment="1">
      <alignment horizontal="center"/>
    </xf>
    <xf numFmtId="165" fontId="23" fillId="0" borderId="16" xfId="13" applyNumberFormat="1" applyFont="1" applyBorder="1" applyAlignment="1">
      <alignment horizontal="center"/>
    </xf>
    <xf numFmtId="0" fontId="0" fillId="0" borderId="1" xfId="0" applyBorder="1" applyAlignment="1">
      <alignment horizontal="center" vertical="center"/>
    </xf>
    <xf numFmtId="167" fontId="0" fillId="0" borderId="1" xfId="0" applyNumberFormat="1" applyBorder="1" applyAlignment="1">
      <alignment horizontal="center" vertical="center"/>
    </xf>
    <xf numFmtId="0" fontId="0" fillId="0" borderId="18" xfId="0" applyFill="1" applyBorder="1" applyAlignment="1">
      <alignment horizontal="center" vertical="center"/>
    </xf>
    <xf numFmtId="0" fontId="0" fillId="0" borderId="18" xfId="0" applyBorder="1" applyAlignment="1">
      <alignment horizontal="center" vertical="center"/>
    </xf>
    <xf numFmtId="0" fontId="53" fillId="24" borderId="16" xfId="0" applyFont="1" applyFill="1" applyBorder="1" applyAlignment="1">
      <alignment horizontal="center" vertical="center"/>
    </xf>
    <xf numFmtId="0" fontId="0" fillId="0" borderId="1" xfId="0" applyBorder="1" applyAlignment="1">
      <alignment horizontal="left" vertical="center"/>
    </xf>
    <xf numFmtId="0" fontId="8" fillId="4" borderId="1" xfId="0" applyFont="1" applyFill="1" applyBorder="1" applyAlignment="1" applyProtection="1">
      <alignment horizontal="justify" vertical="center" wrapText="1"/>
      <protection locked="0"/>
    </xf>
    <xf numFmtId="0" fontId="8" fillId="4" borderId="1" xfId="0" applyFont="1" applyFill="1" applyBorder="1" applyAlignment="1" applyProtection="1">
      <alignment horizontal="center" vertical="center" wrapText="1"/>
      <protection locked="0"/>
    </xf>
    <xf numFmtId="2" fontId="28" fillId="4" borderId="1" xfId="0" applyNumberFormat="1" applyFont="1" applyFill="1" applyBorder="1" applyAlignment="1">
      <alignment horizontal="center" vertical="center" wrapText="1"/>
    </xf>
    <xf numFmtId="167" fontId="8" fillId="4" borderId="1" xfId="0" applyNumberFormat="1" applyFont="1" applyFill="1" applyBorder="1" applyAlignment="1" applyProtection="1">
      <alignment horizontal="center" vertical="center" wrapText="1"/>
    </xf>
    <xf numFmtId="0" fontId="8" fillId="9"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8" fillId="4" borderId="18" xfId="0" applyFont="1" applyFill="1" applyBorder="1" applyAlignment="1">
      <alignment horizontal="center" vertical="center"/>
    </xf>
    <xf numFmtId="0" fontId="8" fillId="4" borderId="18" xfId="0" applyFont="1" applyFill="1" applyBorder="1" applyAlignment="1" applyProtection="1">
      <alignment horizontal="justify" vertical="center" wrapText="1"/>
      <protection locked="0"/>
    </xf>
    <xf numFmtId="0" fontId="0" fillId="0" borderId="18" xfId="0" applyBorder="1" applyAlignment="1">
      <alignment horizontal="center" vertical="center" wrapText="1"/>
    </xf>
    <xf numFmtId="0" fontId="8" fillId="4" borderId="18" xfId="0" applyFont="1" applyFill="1" applyBorder="1" applyAlignment="1" applyProtection="1">
      <alignment horizontal="justify" vertical="top" wrapText="1"/>
      <protection locked="0"/>
    </xf>
    <xf numFmtId="166" fontId="8" fillId="5" borderId="18" xfId="0" applyNumberFormat="1" applyFont="1" applyFill="1" applyBorder="1" applyAlignment="1">
      <alignment horizontal="center" vertical="center" wrapText="1"/>
    </xf>
    <xf numFmtId="0" fontId="8" fillId="4" borderId="18" xfId="0" applyFont="1" applyFill="1" applyBorder="1" applyAlignment="1" applyProtection="1">
      <alignment horizontal="center" vertical="center" wrapText="1"/>
      <protection locked="0"/>
    </xf>
    <xf numFmtId="166" fontId="26" fillId="8" borderId="25" xfId="3" applyNumberFormat="1" applyFont="1" applyFill="1" applyBorder="1" applyAlignment="1">
      <alignment horizontal="center" vertical="center"/>
    </xf>
    <xf numFmtId="0" fontId="21" fillId="7" borderId="6" xfId="0" applyFont="1" applyFill="1" applyBorder="1" applyAlignment="1">
      <alignment vertical="center"/>
    </xf>
    <xf numFmtId="2" fontId="56" fillId="0" borderId="16" xfId="0" applyNumberFormat="1" applyFont="1" applyFill="1" applyBorder="1" applyAlignment="1">
      <alignment horizontal="center" vertical="center" wrapText="1"/>
    </xf>
    <xf numFmtId="0" fontId="57" fillId="0" borderId="16" xfId="0" applyFont="1" applyFill="1" applyBorder="1" applyAlignment="1" applyProtection="1">
      <alignment horizontal="justify" vertical="top" wrapText="1"/>
      <protection locked="0"/>
    </xf>
    <xf numFmtId="15" fontId="0" fillId="0" borderId="0" xfId="0" applyNumberFormat="1"/>
    <xf numFmtId="15" fontId="0" fillId="25" borderId="0" xfId="0" applyNumberFormat="1" applyFill="1"/>
    <xf numFmtId="0" fontId="0" fillId="25" borderId="0" xfId="0" applyFill="1"/>
    <xf numFmtId="0" fontId="28" fillId="25" borderId="16" xfId="0" applyFont="1" applyFill="1" applyBorder="1" applyAlignment="1">
      <alignment horizontal="center" vertical="center"/>
    </xf>
    <xf numFmtId="0" fontId="1" fillId="4" borderId="16" xfId="0" applyFont="1" applyFill="1" applyBorder="1" applyAlignment="1">
      <alignment horizontal="justify" vertical="top" wrapText="1"/>
    </xf>
    <xf numFmtId="0" fontId="58" fillId="18" borderId="16" xfId="0" applyFont="1" applyFill="1" applyBorder="1" applyAlignment="1">
      <alignment vertical="center"/>
    </xf>
    <xf numFmtId="0" fontId="58" fillId="0" borderId="16" xfId="0" applyFont="1" applyBorder="1" applyAlignment="1">
      <alignment horizontal="center" vertical="center"/>
    </xf>
    <xf numFmtId="0" fontId="0" fillId="0" borderId="16" xfId="0" applyBorder="1" applyAlignment="1">
      <alignment vertical="center"/>
    </xf>
    <xf numFmtId="0" fontId="0" fillId="0" borderId="16" xfId="0" applyNumberFormat="1" applyBorder="1" applyAlignment="1">
      <alignment horizontal="center" vertical="center"/>
    </xf>
    <xf numFmtId="0" fontId="58" fillId="18" borderId="16" xfId="0" applyNumberFormat="1" applyFont="1" applyFill="1" applyBorder="1" applyAlignment="1">
      <alignment horizontal="center" vertical="center"/>
    </xf>
    <xf numFmtId="0" fontId="39" fillId="12" borderId="28" xfId="0" applyNumberFormat="1" applyFont="1" applyFill="1" applyBorder="1" applyAlignment="1" applyProtection="1">
      <alignment horizontal="center" vertical="center" wrapText="1"/>
    </xf>
    <xf numFmtId="0" fontId="7" fillId="2" borderId="29" xfId="0" applyFont="1" applyFill="1" applyBorder="1" applyAlignment="1">
      <alignment horizontal="justify" vertical="center" wrapText="1"/>
    </xf>
    <xf numFmtId="0" fontId="8" fillId="0" borderId="18" xfId="0" applyFont="1" applyBorder="1" applyAlignment="1" applyProtection="1">
      <alignment horizontal="justify" vertical="top" wrapText="1"/>
      <protection locked="0"/>
    </xf>
    <xf numFmtId="0" fontId="8" fillId="0" borderId="18" xfId="0" applyFont="1" applyBorder="1" applyAlignment="1" applyProtection="1">
      <alignment horizontal="justify" vertical="center" wrapText="1"/>
      <protection locked="0"/>
    </xf>
    <xf numFmtId="0" fontId="24" fillId="5" borderId="29" xfId="0" applyFont="1" applyFill="1" applyBorder="1" applyAlignment="1">
      <alignment vertical="center" wrapText="1"/>
    </xf>
    <xf numFmtId="0" fontId="24" fillId="5" borderId="29" xfId="0" applyFont="1" applyFill="1" applyBorder="1" applyAlignment="1">
      <alignment horizontal="center" vertical="center" wrapText="1"/>
    </xf>
    <xf numFmtId="0" fontId="28" fillId="0" borderId="18" xfId="0" applyFont="1" applyFill="1" applyBorder="1" applyAlignment="1">
      <alignment horizontal="center" vertical="center" wrapText="1"/>
    </xf>
    <xf numFmtId="2" fontId="28" fillId="0" borderId="18" xfId="0" applyNumberFormat="1" applyFont="1" applyFill="1" applyBorder="1" applyAlignment="1">
      <alignment horizontal="center" vertical="center" wrapText="1"/>
    </xf>
    <xf numFmtId="2" fontId="0" fillId="4" borderId="18" xfId="0" applyNumberFormat="1" applyFill="1" applyBorder="1" applyAlignment="1">
      <alignment horizontal="center" vertical="center" wrapText="1"/>
    </xf>
    <xf numFmtId="2" fontId="28" fillId="4" borderId="18" xfId="0" applyNumberFormat="1" applyFont="1" applyFill="1" applyBorder="1" applyAlignment="1">
      <alignment horizontal="center" vertical="center" wrapText="1"/>
    </xf>
    <xf numFmtId="0" fontId="38" fillId="0" borderId="8" xfId="0" applyFont="1" applyBorder="1" applyAlignment="1">
      <alignment horizontal="justify" vertical="top" wrapText="1"/>
    </xf>
    <xf numFmtId="0" fontId="28" fillId="0" borderId="18" xfId="0" applyFont="1" applyBorder="1" applyAlignment="1">
      <alignment horizontal="center" vertical="center"/>
    </xf>
    <xf numFmtId="166" fontId="43" fillId="8" borderId="25" xfId="3" applyNumberFormat="1" applyFont="1" applyFill="1" applyBorder="1" applyAlignment="1">
      <alignment horizontal="center" vertical="center"/>
    </xf>
    <xf numFmtId="2" fontId="28" fillId="3" borderId="18" xfId="0" applyNumberFormat="1" applyFont="1" applyFill="1" applyBorder="1" applyAlignment="1">
      <alignment horizontal="center" vertical="center" wrapText="1"/>
    </xf>
    <xf numFmtId="2" fontId="28" fillId="23" borderId="18" xfId="0" applyNumberFormat="1" applyFont="1" applyFill="1" applyBorder="1" applyAlignment="1">
      <alignment horizontal="center" vertical="center" wrapText="1"/>
    </xf>
    <xf numFmtId="0" fontId="0" fillId="0" borderId="18" xfId="0" applyBorder="1"/>
    <xf numFmtId="0" fontId="28" fillId="3" borderId="18" xfId="0" applyFont="1" applyFill="1" applyBorder="1" applyAlignment="1">
      <alignment horizontal="center" vertical="center" wrapText="1"/>
    </xf>
    <xf numFmtId="2" fontId="28" fillId="4" borderId="18" xfId="0" applyNumberFormat="1" applyFont="1" applyFill="1" applyBorder="1" applyAlignment="1">
      <alignment horizontal="center" vertical="center"/>
    </xf>
    <xf numFmtId="166" fontId="26" fillId="18" borderId="25" xfId="3" applyNumberFormat="1" applyFont="1" applyFill="1" applyBorder="1" applyAlignment="1">
      <alignment horizontal="center" vertical="center"/>
    </xf>
    <xf numFmtId="0" fontId="7" fillId="2" borderId="16" xfId="0" applyFont="1" applyFill="1" applyBorder="1" applyAlignment="1">
      <alignment horizontal="justify" vertical="center" wrapText="1"/>
    </xf>
    <xf numFmtId="0" fontId="24" fillId="5" borderId="16" xfId="0" applyFont="1" applyFill="1" applyBorder="1" applyAlignment="1">
      <alignment vertical="center" wrapText="1"/>
    </xf>
    <xf numFmtId="0" fontId="7" fillId="2" borderId="16" xfId="0" applyFont="1" applyFill="1" applyBorder="1" applyAlignment="1">
      <alignment horizontal="center" vertical="center" wrapText="1"/>
    </xf>
    <xf numFmtId="167" fontId="0" fillId="0" borderId="16" xfId="0" applyNumberFormat="1" applyBorder="1" applyAlignment="1">
      <alignment horizontal="center" vertical="center"/>
    </xf>
    <xf numFmtId="167" fontId="0" fillId="0" borderId="16" xfId="0" applyNumberFormat="1" applyFill="1" applyBorder="1" applyAlignment="1">
      <alignment horizontal="center" vertical="center"/>
    </xf>
    <xf numFmtId="0" fontId="8" fillId="4" borderId="16" xfId="0" applyFont="1" applyFill="1" applyBorder="1" applyAlignment="1">
      <alignment horizontal="center" vertical="center" wrapText="1"/>
    </xf>
    <xf numFmtId="0" fontId="0" fillId="4" borderId="16" xfId="0" applyFill="1" applyBorder="1" applyAlignment="1">
      <alignment horizontal="center" vertical="top" wrapText="1"/>
    </xf>
    <xf numFmtId="0" fontId="0" fillId="4" borderId="0" xfId="0" applyFill="1"/>
    <xf numFmtId="0" fontId="0" fillId="4" borderId="16" xfId="0" applyFill="1" applyBorder="1"/>
    <xf numFmtId="0" fontId="10" fillId="4" borderId="16" xfId="0" applyFont="1" applyFill="1" applyBorder="1" applyAlignment="1" applyProtection="1">
      <alignment horizontal="center" vertical="center" wrapText="1"/>
      <protection locked="0"/>
    </xf>
    <xf numFmtId="2" fontId="28" fillId="9" borderId="16" xfId="0" applyNumberFormat="1" applyFont="1" applyFill="1" applyBorder="1" applyAlignment="1">
      <alignment horizontal="center" vertical="center" wrapText="1"/>
    </xf>
    <xf numFmtId="0" fontId="28" fillId="4" borderId="16" xfId="0" applyFont="1" applyFill="1" applyBorder="1" applyAlignment="1" applyProtection="1">
      <alignment vertical="top" wrapText="1"/>
      <protection locked="0"/>
    </xf>
    <xf numFmtId="0" fontId="28" fillId="4" borderId="16" xfId="0" applyFont="1" applyFill="1" applyBorder="1" applyAlignment="1">
      <alignment vertical="top"/>
    </xf>
    <xf numFmtId="0" fontId="41" fillId="0" borderId="0" xfId="0" applyFont="1" applyBorder="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23" fillId="3" borderId="0" xfId="0" applyFont="1" applyFill="1" applyAlignment="1">
      <alignment horizontal="center"/>
    </xf>
    <xf numFmtId="0" fontId="23" fillId="20" borderId="16" xfId="0" applyFont="1" applyFill="1" applyBorder="1" applyAlignment="1">
      <alignment horizontal="center"/>
    </xf>
    <xf numFmtId="0" fontId="9" fillId="13" borderId="7" xfId="0" applyFont="1" applyFill="1" applyBorder="1" applyAlignment="1" applyProtection="1">
      <alignment horizontal="center"/>
      <protection locked="0"/>
    </xf>
    <xf numFmtId="0" fontId="9" fillId="13" borderId="20" xfId="0" applyFont="1" applyFill="1" applyBorder="1" applyAlignment="1" applyProtection="1">
      <alignment horizontal="center"/>
      <protection locked="0"/>
    </xf>
    <xf numFmtId="0" fontId="9" fillId="13" borderId="8" xfId="0" applyFont="1" applyFill="1" applyBorder="1" applyAlignment="1" applyProtection="1">
      <alignment horizontal="center"/>
      <protection locked="0"/>
    </xf>
    <xf numFmtId="0" fontId="7" fillId="5" borderId="16" xfId="0" applyFont="1" applyFill="1" applyBorder="1" applyAlignment="1">
      <alignment horizontal="center" vertical="center"/>
    </xf>
    <xf numFmtId="0" fontId="7" fillId="5" borderId="16" xfId="0" applyFont="1" applyFill="1" applyBorder="1" applyAlignment="1">
      <alignment horizontal="center" vertical="center" wrapText="1"/>
    </xf>
    <xf numFmtId="0" fontId="11" fillId="3" borderId="0" xfId="1" applyFont="1" applyBorder="1" applyAlignment="1">
      <alignment horizontal="center" wrapText="1"/>
    </xf>
    <xf numFmtId="0" fontId="22" fillId="3" borderId="0" xfId="1" applyFont="1" applyBorder="1" applyAlignment="1">
      <alignment horizontal="center" wrapText="1"/>
    </xf>
    <xf numFmtId="15" fontId="11" fillId="3" borderId="0" xfId="1" applyNumberFormat="1" applyFont="1" applyBorder="1" applyAlignment="1">
      <alignment horizontal="left" vertical="center" wrapText="1"/>
    </xf>
    <xf numFmtId="0" fontId="6" fillId="3" borderId="0" xfId="1" applyBorder="1" applyAlignment="1">
      <alignment horizontal="left" vertical="center" wrapText="1"/>
    </xf>
    <xf numFmtId="0" fontId="16" fillId="14" borderId="11" xfId="1" applyFont="1" applyFill="1" applyBorder="1" applyAlignment="1">
      <alignment horizontal="center" vertical="center" wrapText="1"/>
    </xf>
    <xf numFmtId="0" fontId="16" fillId="14" borderId="12" xfId="1" applyFont="1" applyFill="1" applyBorder="1" applyAlignment="1">
      <alignment horizontal="center" vertical="center" wrapText="1"/>
    </xf>
    <xf numFmtId="0" fontId="16" fillId="14" borderId="13" xfId="1" applyFont="1" applyFill="1" applyBorder="1" applyAlignment="1">
      <alignment horizontal="center" vertical="center" wrapText="1"/>
    </xf>
    <xf numFmtId="0" fontId="16" fillId="14" borderId="14" xfId="1" applyFont="1" applyFill="1" applyBorder="1" applyAlignment="1">
      <alignment horizontal="center" vertical="center" wrapText="1"/>
    </xf>
    <xf numFmtId="0" fontId="16" fillId="14" borderId="0" xfId="1" applyFont="1" applyFill="1" applyBorder="1" applyAlignment="1">
      <alignment horizontal="center" vertical="center" wrapText="1"/>
    </xf>
    <xf numFmtId="0" fontId="16" fillId="14" borderId="9" xfId="1" applyFont="1" applyFill="1" applyBorder="1" applyAlignment="1">
      <alignment horizontal="center" vertical="center" wrapText="1"/>
    </xf>
    <xf numFmtId="0" fontId="11" fillId="3" borderId="0" xfId="1" applyFont="1" applyBorder="1" applyAlignment="1">
      <alignment horizontal="left" wrapText="1"/>
    </xf>
    <xf numFmtId="164" fontId="11" fillId="3" borderId="0" xfId="1" applyNumberFormat="1" applyFont="1" applyFill="1" applyBorder="1" applyAlignment="1">
      <alignment horizontal="left" vertical="center" wrapText="1"/>
    </xf>
    <xf numFmtId="164" fontId="6" fillId="3" borderId="0" xfId="1" applyNumberFormat="1" applyFill="1" applyBorder="1" applyAlignment="1">
      <alignment horizontal="left" vertical="center" wrapText="1"/>
    </xf>
    <xf numFmtId="0" fontId="58" fillId="0" borderId="22" xfId="0" applyFont="1" applyBorder="1" applyAlignment="1">
      <alignment horizontal="center" vertical="center"/>
    </xf>
    <xf numFmtId="0" fontId="58" fillId="0" borderId="26" xfId="0" applyFont="1" applyBorder="1" applyAlignment="1">
      <alignment horizontal="center" vertical="center"/>
    </xf>
    <xf numFmtId="0" fontId="58" fillId="0" borderId="27" xfId="0" applyFont="1" applyBorder="1" applyAlignment="1">
      <alignment horizontal="center" vertical="center"/>
    </xf>
    <xf numFmtId="0" fontId="58" fillId="18" borderId="1" xfId="0" applyFont="1" applyFill="1" applyBorder="1" applyAlignment="1">
      <alignment horizontal="center" vertical="center"/>
    </xf>
    <xf numFmtId="0" fontId="58" fillId="18" borderId="17" xfId="0" applyFont="1" applyFill="1" applyBorder="1" applyAlignment="1">
      <alignment horizontal="center" vertical="center"/>
    </xf>
    <xf numFmtId="0" fontId="58" fillId="18" borderId="18" xfId="0" applyFont="1" applyFill="1" applyBorder="1" applyAlignment="1">
      <alignment horizontal="center" vertical="center"/>
    </xf>
  </cellXfs>
  <cellStyles count="17">
    <cellStyle name="Hipervínculo" xfId="10" builtinId="8"/>
    <cellStyle name="Normal" xfId="0" builtinId="0"/>
    <cellStyle name="Normal 10" xfId="15" xr:uid="{00000000-0005-0000-0000-000002000000}"/>
    <cellStyle name="Normal 2" xfId="1" xr:uid="{00000000-0005-0000-0000-000003000000}"/>
    <cellStyle name="Normal 2 2" xfId="5" xr:uid="{00000000-0005-0000-0000-000004000000}"/>
    <cellStyle name="Normal 2 2 2" xfId="9" xr:uid="{00000000-0005-0000-0000-000005000000}"/>
    <cellStyle name="Normal 2 3" xfId="8" xr:uid="{00000000-0005-0000-0000-000006000000}"/>
    <cellStyle name="Normal 3" xfId="2" xr:uid="{00000000-0005-0000-0000-000007000000}"/>
    <cellStyle name="Normal 3 2" xfId="12" xr:uid="{00000000-0005-0000-0000-000008000000}"/>
    <cellStyle name="Normal 4" xfId="3" xr:uid="{00000000-0005-0000-0000-000009000000}"/>
    <cellStyle name="Normal 5" xfId="4" xr:uid="{00000000-0005-0000-0000-00000A000000}"/>
    <cellStyle name="Normal 6" xfId="6" xr:uid="{00000000-0005-0000-0000-00000B000000}"/>
    <cellStyle name="Normal 7" xfId="7" xr:uid="{00000000-0005-0000-0000-00000C000000}"/>
    <cellStyle name="Normal 7 2" xfId="16" xr:uid="{00000000-0005-0000-0000-00000D000000}"/>
    <cellStyle name="Normal 8" xfId="11" xr:uid="{00000000-0005-0000-0000-00000E000000}"/>
    <cellStyle name="Normal 9" xfId="14" xr:uid="{00000000-0005-0000-0000-00000F000000}"/>
    <cellStyle name="Porcentaje" xfId="13" builtinId="5"/>
  </cellStyles>
  <dxfs count="329">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val="0"/>
        <i val="0"/>
        <color theme="0"/>
      </font>
      <fill>
        <patternFill>
          <bgColor rgb="FFFF0000"/>
        </patternFill>
      </fill>
    </dxf>
    <dxf>
      <font>
        <color theme="0"/>
      </font>
      <fill>
        <patternFill>
          <bgColor rgb="FFFFCC00"/>
        </patternFill>
      </fill>
    </dxf>
    <dxf>
      <font>
        <color theme="0"/>
      </font>
      <fill>
        <patternFill>
          <bgColor rgb="FF008000"/>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val="0"/>
        <i val="0"/>
        <color theme="0"/>
      </font>
      <fill>
        <patternFill>
          <bgColor rgb="FFFF0000"/>
        </patternFill>
      </fill>
    </dxf>
    <dxf>
      <font>
        <color theme="0"/>
      </font>
      <fill>
        <patternFill>
          <bgColor rgb="FFFFCC00"/>
        </patternFill>
      </fill>
    </dxf>
    <dxf>
      <font>
        <color theme="0"/>
      </font>
      <fill>
        <patternFill>
          <bgColor rgb="FF008000"/>
        </patternFill>
      </fill>
    </dxf>
  </dxfs>
  <tableStyles count="0" defaultTableStyle="TableStyleMedium2" defaultPivotStyle="PivotStyleLight16"/>
  <colors>
    <mruColors>
      <color rgb="FFFFB3D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861.644715046299" createdVersion="6" refreshedVersion="6" minRefreshableVersion="3" recordCount="131" xr:uid="{6CE5EFB3-49F2-4347-AA6E-73063BE98AFC}">
  <cacheSource type="worksheet">
    <worksheetSource ref="A8:AQ139" sheet="126PE01-PR08-F2"/>
  </cacheSource>
  <cacheFields count="43">
    <cacheField name="I" numFmtId="0">
      <sharedItems containsSemiMixedTypes="0" containsString="0" containsNumber="1" containsInteger="1" minValue="1" maxValue="131"/>
    </cacheField>
    <cacheField name="COD_FILA" numFmtId="0">
      <sharedItems/>
    </cacheField>
    <cacheField name="FECHA REPORTE DE LA INFORMACIÓN" numFmtId="0">
      <sharedItems containsDate="1" containsMixedTypes="1" minDate="2018-09-18T00:00:00" maxDate="2019-12-03T00:00:00"/>
    </cacheField>
    <cacheField name="(4) CÓDIGO DE LA ENTIDAD" numFmtId="0">
      <sharedItems containsMixedTypes="1" containsNumber="1" containsInteger="1" minValue="126" maxValue="126"/>
    </cacheField>
    <cacheField name="(8) VIGENCIA PAD AUDITORIA o VISITA" numFmtId="0">
      <sharedItems count="5">
        <s v="2017 2017"/>
        <s v="2010 2010"/>
        <s v="2016 2016"/>
        <s v="2018 2018"/>
        <s v="2019 2019"/>
      </sharedItems>
    </cacheField>
    <cacheField name="(20) CODIGO AUDITORIA SEGÚN PAD DE LA VIGENCIA" numFmtId="0">
      <sharedItems containsSemiMixedTypes="0" containsString="0" containsNumber="1" containsInteger="1" minValue="33" maxValue="802" count="11">
        <n v="53"/>
        <n v="48"/>
        <n v="802"/>
        <n v="72"/>
        <n v="79"/>
        <n v="293"/>
        <n v="57"/>
        <n v="62"/>
        <n v="54"/>
        <n v="59"/>
        <n v="33"/>
      </sharedItems>
    </cacheField>
    <cacheField name="MODALIDAD" numFmtId="0">
      <sharedItems count="4">
        <s v="02 - AUDITORIA DE DESEMPEÑO"/>
        <s v="01 - AUDITORIA DE REGULARIDAD"/>
        <s v="05 - AUDITORIA ESPECIAL"/>
        <s v="N/A"/>
      </sharedItems>
    </cacheField>
    <cacheField name="(22) COMPONENTE" numFmtId="0">
      <sharedItems containsBlank="1"/>
    </cacheField>
    <cacheField name="(23) FACTOR" numFmtId="0">
      <sharedItems containsBlank="1"/>
    </cacheField>
    <cacheField name="(24) No. HALLAZGO o Numeral del Informe de la Auditoría o Visita" numFmtId="0">
      <sharedItems/>
    </cacheField>
    <cacheField name="(28) DESCRIPCION DEL HALLAZGO" numFmtId="0">
      <sharedItems longText="1"/>
    </cacheField>
    <cacheField name="(28) CAUSA DEL HALLAZGO" numFmtId="0">
      <sharedItems longText="1"/>
    </cacheField>
    <cacheField name="(32) CÓDIGO ACCIÓN" numFmtId="0">
      <sharedItems containsSemiMixedTypes="0" containsString="0" containsNumber="1" containsInteger="1" minValue="1" maxValue="6"/>
    </cacheField>
    <cacheField name="(36) DESCRIPCIÓN ACCION" numFmtId="0">
      <sharedItems longText="1"/>
    </cacheField>
    <cacheField name="PROPÓSITO DE LA ACCIÓN" numFmtId="0">
      <sharedItems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0">
      <sharedItems containsDate="1" containsMixedTypes="1" minDate="2015-01-01T00:00:00" maxDate="2019-12-04T00:00:00"/>
    </cacheField>
    <cacheField name="(72) FECHA DE TERMINACIÓN" numFmtId="0">
      <sharedItems containsDate="1" containsMixedTypes="1" minDate="2015-12-29T00:00:00" maxDate="2020-12-01T00:00:00"/>
    </cacheField>
    <cacheField name="ACTIVIDADES / PLAZO EN SEMANAS" numFmtId="0">
      <sharedItems containsSemiMixedTypes="0" containsString="0" containsNumber="1" minValue="13" maxValue="58.571428571428569"/>
    </cacheField>
    <cacheField name="ACTIVIDADES / AVANCE FÍSICO DE EJECUCIÓN" numFmtId="0">
      <sharedItems containsSemiMixedTypes="0" containsString="0" containsNumber="1" minValue="0" maxValue="100"/>
    </cacheField>
    <cacheField name="Porcentaje de avance físico de Ejecución de las Actividades" numFmtId="0">
      <sharedItems containsSemiMixedTypes="0" containsString="0" containsNumber="1" minValue="0" maxValue="1"/>
    </cacheField>
    <cacheField name="Puntaje Logrado por las Actividades  (PLA)" numFmtId="0">
      <sharedItems containsSemiMixedTypes="0" containsString="0" containsNumber="1" minValue="0" maxValue="58.571428571428569"/>
    </cacheField>
    <cacheField name="Puntaje Logrado por las Actividades Vencidas (PLAV)  " numFmtId="0">
      <sharedItems containsSemiMixedTypes="0" containsString="0" containsNumber="1" minValue="0" maxValue="52"/>
    </cacheField>
    <cacheField name="Puntaje Atribuido a las Actividades Vencidas (PAAVI)" numFmtId="0">
      <sharedItems containsSemiMixedTypes="0" containsString="0" containsNumber="1" minValue="0" maxValue="52"/>
    </cacheField>
    <cacheField name="TIPO DE ACCIÓN _x000a_C, AC, AP, AM" numFmtId="0">
      <sharedItems/>
    </cacheField>
    <cacheField name="PROCESO " numFmtId="0">
      <sharedItems count="11">
        <s v="Evaluación, Control y Seguimiento"/>
        <s v="Gestión de los Recursos Físicos"/>
        <s v="Planeación Ambiental"/>
        <s v="Gestión Ambiental y Rural"/>
        <s v="Servicio al Ciudadano"/>
        <s v="Direccionamiento Estratégico"/>
        <s v="Gestión Contractual"/>
        <s v="Control y Mejora"/>
        <s v="Participación y educación ambiental"/>
        <s v="Gestión Jurídica"/>
        <s v="Gestión de los Rescuros Físicos" u="1"/>
      </sharedItems>
    </cacheField>
    <cacheField name="DEPENDENCIA RESPONSABLE" numFmtId="0">
      <sharedItems/>
    </cacheField>
    <cacheField name="REPORTE PROCESO O DEPENDENCIA RESPONSABLE _x000a_(primer trimestre)" numFmtId="0">
      <sharedItems containsNonDate="0" containsString="0" containsBlank="1"/>
    </cacheField>
    <cacheField name="REPORTE PROCESO O DEPENDENCIA RESPONSABLE _x000a_(Segundo trimestre)" numFmtId="0">
      <sharedItems containsNonDate="0" containsString="0" containsBlank="1"/>
    </cacheField>
    <cacheField name="REPORTE PROCESO O DEPENDENCIA RESPONSABLE_x000a_ (Tercer trimestre)" numFmtId="0">
      <sharedItems containsNonDate="0" containsString="0" containsBlank="1"/>
    </cacheField>
    <cacheField name="REPORTE PROCESO O DEPENDENCIA RESPONSABLE (Cuarto trimestre)" numFmtId="0">
      <sharedItems containsNonDate="0" containsString="0" containsBlank="1"/>
    </cacheField>
    <cacheField name="SEGUIMIENTO OCI_x000a_PRIMER TRIMESTRE" numFmtId="0">
      <sharedItems containsNonDate="0" containsString="0" containsBlank="1"/>
    </cacheField>
    <cacheField name="SEGUIMIENTO OCI_x000a_SEGUNDO TRIMESTRE" numFmtId="0">
      <sharedItems containsNonDate="0" containsString="0" containsBlank="1"/>
    </cacheField>
    <cacheField name="SEGUIMIENTO OCI_x000a_TERCER TRIMESTRE" numFmtId="0">
      <sharedItems containsBlank="1"/>
    </cacheField>
    <cacheField name="SEGUIMIENTO OCI_x000a_CUARTO TRIMESTRE" numFmtId="0">
      <sharedItems containsBlank="1" longText="1"/>
    </cacheField>
    <cacheField name="(32) RESULTADO INDICADOR" numFmtId="0">
      <sharedItems containsSemiMixedTypes="0" containsString="0" containsNumber="1" minValue="0" maxValue="100"/>
    </cacheField>
    <cacheField name="Auditor OCI" numFmtId="0">
      <sharedItems/>
    </cacheField>
    <cacheField name="(36) ANÁLISIS SEGUIMIENTO ENTIDAD" numFmtId="0">
      <sharedItems longText="1"/>
    </cacheField>
    <cacheField name="(40) EFICACIA ENTIDAD" numFmtId="0">
      <sharedItems containsSemiMixedTypes="0" containsString="0" containsNumber="1" minValue="0" maxValue="100"/>
    </cacheField>
    <cacheField name="(76) ESTADO Y EVALUACIÓN ENTIDAD" numFmtId="0">
      <sharedItems containsBlank="1" count="4">
        <s v="Cumplida"/>
        <m/>
        <s v="Incumplida"/>
        <s v="En ejecución"/>
      </sharedItems>
    </cacheField>
    <cacheField name="(80) ESTADO Y EVALUACIÓN AUDITOR" numFmtId="0">
      <sharedItems count="3">
        <s v="Abierta"/>
        <s v="Incumplida"/>
        <s v="cerrad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1">
  <r>
    <n v="1"/>
    <s v="FILA_1"/>
    <s v="2017-08-25"/>
    <s v="126"/>
    <x v="0"/>
    <x v="0"/>
    <x v="0"/>
    <s v="Control de Resultados"/>
    <s v="Planes, Programas y Proyectos"/>
    <s v="3.1.2"/>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n v="1"/>
    <s v="IMPLEMENTAR LAS ETAPAS 2 Y 3 ESTABLECIDAS EN EL DECRETO 335 DE 2017, POR MEDIO DEL CUAL SE ADOPTA LA ESTRATEGIA PARA LA ACTUALIZACIÓN DEL PLAN DECENAL DE DESCONTAMINACIÓN, CON EL OBJETO DE LOGRAR AVANCES CONCRETOS EN CALIDAD DEL AIRE."/>
    <m/>
    <s v="CUMPLIMIENTO DE LOS PLAZOS ESTABLECIDOS EN EL DECRETO 335 DE 2017 PARA LAS ETAPAS 2 Y 3"/>
    <s v="ETAPAS 2 Y 3 DEL DECRETO 335 DE 2017 CUMPLIDAS."/>
    <n v="1"/>
    <d v="2017-08-28T00:00:00"/>
    <d v="2018-08-25T00:00:00"/>
    <n v="51.714285714285715"/>
    <n v="100"/>
    <n v="1"/>
    <n v="51.714285714285715"/>
    <n v="51.714285714285715"/>
    <n v="51.714285714285715"/>
    <s v="AC"/>
    <x v="0"/>
    <s v="SCAAV -Subdirección de Calidad del Aire, Auditiva y Visual"/>
    <m/>
    <m/>
    <m/>
    <m/>
    <m/>
    <m/>
    <m/>
    <s v=" "/>
    <n v="100"/>
    <s v="Miguel Pardo"/>
    <s v="Se constataron soportes: &quot;Informe Técnico Etapas II y III  V9 Octubre&quot; y &quot;Informe Técnico Etapas II y III v6.0Actualización PDDAB&quot; donde se describen las actividades realizadas sobre la actualización del Plan Decenal de Descontaminación del Aire para Bogotá dando alcance a las etapas II y III del Decreto Distrital No. 335 de 2017 junto con el plan de trabajo contenido en el documento &quot;Anexo 1. Cronograma de actividades a la actualización del PDDAB&quot;."/>
    <n v="100"/>
    <x v="0"/>
    <x v="0"/>
  </r>
  <r>
    <n v="2"/>
    <s v="FILA_2"/>
    <s v="2017-08-25"/>
    <s v="126"/>
    <x v="0"/>
    <x v="0"/>
    <x v="0"/>
    <s v="Control de Resultados"/>
    <s v="Planes, Programas y Proyectos"/>
    <s v="3.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n v="1"/>
    <s v="CUMPLIR CON EL SEGUIMIENTO DEL PDDAB EN LOS TÉRMINOS PREVISTOS EN EL DECRETO 98 DE 2011, EFECTUANDO REVISIÓN EN EL 2018, DEL AVANCE EN EL LOGRO DE LAS METAS ESTABLECIDAS."/>
    <m/>
    <s v="EVALUACIÓN DE PDDAB"/>
    <s v="PDDAB EVALUADO"/>
    <n v="1"/>
    <d v="2017-08-28T00:00:00"/>
    <d v="2018-08-25T00:00:00"/>
    <n v="51.714285714285715"/>
    <n v="100"/>
    <n v="1"/>
    <n v="51.714285714285715"/>
    <n v="51.714285714285715"/>
    <n v="51.714285714285715"/>
    <s v="AC"/>
    <x v="0"/>
    <s v="SCAAV -Subdirección de Calidad del Aire, Auditiva y Visual"/>
    <m/>
    <m/>
    <m/>
    <m/>
    <m/>
    <m/>
    <m/>
    <s v=" "/>
    <n v="100"/>
    <s v="Miguel Pardo"/>
    <s v="econamiento"/>
    <n v="100"/>
    <x v="0"/>
    <x v="0"/>
  </r>
  <r>
    <n v="3"/>
    <s v="FILA_3"/>
    <s v="2017-08-25"/>
    <s v="126"/>
    <x v="0"/>
    <x v="0"/>
    <x v="0"/>
    <s v="Control de Resultados"/>
    <s v="Planes, Programas y Proyectos"/>
    <s v="3.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n v="1"/>
    <s v="HACER SEGUIMIENTO SEMESTRAL AL INDICADOR QUE PERMITE EVALUAR EL AVANCE EN EL DESARROLLO DE LA FORMULACIÓN E IMPLEMENTACIÓN DE PROYECTOS DEL PLAN DE DESCONTAMINACIÓN DEL AIRE PARA BOGOTÁ Y EFECTUAR LOS CORRECTIVOS NECESARIOS."/>
    <m/>
    <s v="SEGUIMIENTO AL INDICADOR DE GESTIÓN QUE PERMITE EVALUAR EL PLAN DECENAL DE DESCONTAMINACIÓN DEL AIRE"/>
    <s v="SEGUIMIENTOS REALIZADOS / SEGUIMIENTOS PROGRAMADOS"/>
    <n v="2"/>
    <d v="2017-08-28T00:00:00"/>
    <d v="2018-07-31T00:00:00"/>
    <n v="48.142857142857146"/>
    <n v="100"/>
    <n v="1"/>
    <n v="48.142857142857146"/>
    <n v="48.142857142857146"/>
    <n v="48.142857142857146"/>
    <s v="AC"/>
    <x v="0"/>
    <s v="SCAAV -Subdirección de Calidad del Aire, Auditiva y Visual"/>
    <m/>
    <m/>
    <m/>
    <m/>
    <m/>
    <m/>
    <m/>
    <s v=" "/>
    <n v="100"/>
    <s v="Miguel Pardo"/>
    <s v="Se constanto con el informe de gestión 2017 y 2018, así como el seguimiento a los indicadores del proyecto de Plan Decenal de Descontaminación se cumplió la acción."/>
    <n v="100"/>
    <x v="0"/>
    <x v="0"/>
  </r>
  <r>
    <n v="4"/>
    <s v="FILA_4"/>
    <s v="2017-08-25"/>
    <s v="126"/>
    <x v="0"/>
    <x v="0"/>
    <x v="0"/>
    <s v="Control de Resultados"/>
    <s v="Planes, Programas y Proyectos"/>
    <s v="3.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n v="1"/>
    <s v="ESTABLECER UN PROCEDIMIENTO PARA ACTUALIZACIÓN Y CONSOLIDACIÓN DEL INVENTARIO DE FUENTES FIJAS INDUSTRIALES."/>
    <m/>
    <s v="PROCEDIMIENTO INVENTARIO DE FUENTES FIJAS INDUSTRIALES"/>
    <s v="PROCEDIMIENTO APROBADO MEDIANTE RESOLUCIÓN."/>
    <n v="1"/>
    <d v="2017-08-28T00:00:00"/>
    <d v="2018-08-25T00:00:00"/>
    <n v="51.714285714285715"/>
    <n v="100"/>
    <n v="1"/>
    <n v="51.714285714285715"/>
    <n v="51.714285714285715"/>
    <n v="51.714285714285715"/>
    <s v="AC"/>
    <x v="0"/>
    <s v="SCAAV -Subdirección de Calidad del Aire, Auditiva y Visual"/>
    <m/>
    <m/>
    <m/>
    <m/>
    <m/>
    <m/>
    <m/>
    <s v=" "/>
    <n v="100"/>
    <s v="Miguel Pardo"/>
    <s v="Se revisó en la Plataforma web Sistema de Información Integrada de Fuentes Fijas con la que se actualiza el inventario de fuentes fijas la cual se integró al Centro de Información y Modelamiento Ambiental de Bogotá -CIMAB de la entidad en la ruta http://emisiones.dyndns.org/emisiones/#!/.  En el manual de uso se indica el procedimiento de cargue de información, registro y otras actividades que hagan parte  de la actualización del inventario de fuentes fijas de emisiones. "/>
    <n v="100"/>
    <x v="0"/>
    <x v="0"/>
  </r>
  <r>
    <n v="5"/>
    <s v="FILA_5"/>
    <s v="2017-08-25"/>
    <s v="126"/>
    <x v="0"/>
    <x v="0"/>
    <x v="0"/>
    <s v="Control de Resultados"/>
    <s v="Planes, Programas y Proyectos"/>
    <s v="3.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n v="1"/>
    <s v="VERIFICAR EL ESTADO ACTUAL DE LOS 99 PROCESOS SANCIONATORIOS IDENTIFICADOS  CON EL FIN DE REALIZAR EL IMPULSO PROCESAL NECESARIO PARA DAR TRÁMITE DE ACUERDO A LO SEÑALADO EN LA LEY 1333 DE 2009."/>
    <m/>
    <s v="IMPULSO PROCESAL DE LOS PROCESOS SANCIONATORIOS IDENTIFICADOS"/>
    <s v="PROCESOS SANCIONATORIOS IMPULSADOS / PROCESOS IDENTIFICADOS POR IMPULSAR"/>
    <n v="99"/>
    <d v="2017-08-28T00:00:00"/>
    <d v="2018-08-25T00:00:00"/>
    <n v="51.714285714285715"/>
    <n v="100"/>
    <n v="1"/>
    <n v="51.714285714285715"/>
    <n v="51.714285714285715"/>
    <n v="51.714285714285715"/>
    <s v="AC"/>
    <x v="0"/>
    <s v="DCA - SCAAV"/>
    <m/>
    <m/>
    <m/>
    <m/>
    <m/>
    <m/>
    <m/>
    <m/>
    <n v="100"/>
    <s v="Miguel Pardo"/>
    <s v="Se constató que se cuenta con base de datos que registra las actuaciones procesales de los 99 expedientes objeto de impulso."/>
    <n v="100"/>
    <x v="0"/>
    <x v="0"/>
  </r>
  <r>
    <n v="6"/>
    <s v="FILA_6"/>
    <s v="2017-08-25"/>
    <s v="126"/>
    <x v="0"/>
    <x v="0"/>
    <x v="0"/>
    <s v="Control de Resultados"/>
    <s v="Planes, Programas y Proyectos"/>
    <s v="3.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n v="1"/>
    <s v="INTEGRAR LA INFORMACIÓN DE LAS BASES DE DATOS DE FUENTES FIJAS EN UNA BASE UNIFICADA PARA EL CONTROL Y SEGUIMIENTO POR PARTE DE LA SUBDIRECCIÓN Y LA TOMA DE DECISIONES."/>
    <m/>
    <s v="INTEGRACION DE BASE DE DATOS"/>
    <s v="BASE DE DATOS CONSOLIDADA"/>
    <n v="1"/>
    <d v="2017-08-28T00:00:00"/>
    <d v="2018-08-25T00:00:00"/>
    <n v="51.714285714285715"/>
    <n v="100"/>
    <n v="1"/>
    <n v="51.714285714285715"/>
    <n v="51.714285714285715"/>
    <n v="51.714285714285715"/>
    <s v="AC"/>
    <x v="0"/>
    <s v="SCAAV -Subdirección de Calidad del Aire, Auditiva y Visual"/>
    <m/>
    <m/>
    <m/>
    <m/>
    <m/>
    <m/>
    <m/>
    <s v=" "/>
    <n v="100"/>
    <s v="Miguel Pardo"/>
    <s v="Se comprobó la existencia de una base de datos integrada de fuentes fijas de emisiones que se gestiona y actualiza a través del  SIIFF el cual permite el registro, actualización y gestión de la información del inventario de fuentes fijas industriales de emisiones la cual se actualiza permanentemente a través de visitas de campo."/>
    <n v="100"/>
    <x v="0"/>
    <x v="0"/>
  </r>
  <r>
    <n v="7"/>
    <s v="FILA_7"/>
    <s v="2017-05-23"/>
    <s v="126"/>
    <x v="0"/>
    <x v="1"/>
    <x v="1"/>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m/>
    <s v="PROCEDIMIENTO AJUSTADO"/>
    <s v="PROCEDIMIENTO ACTUALIZADO"/>
    <n v="1"/>
    <d v="2017-05-24T00:00:00"/>
    <d v="2018-03-31T00:00:00"/>
    <n v="44.428571428571431"/>
    <n v="100"/>
    <n v="1"/>
    <n v="44.428571428571431"/>
    <n v="44.428571428571431"/>
    <n v="44.428571428571431"/>
    <s v="AC"/>
    <x v="0"/>
    <s v="SSFFS -Subdirección de Silvicultura Fauna y Flora Silvestre"/>
    <m/>
    <m/>
    <m/>
    <m/>
    <m/>
    <m/>
    <m/>
    <s v=" "/>
    <n v="100"/>
    <s v="Miguel Pardo"/>
    <s v="Se constató que mediante memorando 2019IE73825 se informa la publicación del procedimiento 126PM04-PR30 “Permiso o autorización para aprovechamiento forestal de árboles”, con sus respectivos anexos, para revisión y aprobación por parte del equipo SIG de la DCA y posterior cargue en el aplicativo Isolucion por parte de la SSFFS."/>
    <n v="100"/>
    <x v="0"/>
    <x v="0"/>
  </r>
  <r>
    <n v="8"/>
    <s v="FILA_8"/>
    <s v="2017-05-23"/>
    <s v="126"/>
    <x v="0"/>
    <x v="1"/>
    <x v="1"/>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2"/>
    <s v="REVISAR Y ACTUALIZAR EL PROCEDIMIENTO 126PM04-PR29 DE SEGUIMIENTO SILVICULTURAL INCLUYENDO EL FORMATO DE SEGUIMIENTO A ENTIDADES DISTRITALES EXCENTAS DEL COBRO DE EVALUACIÓN Y SEGUIMIENTO."/>
    <m/>
    <s v="PROCEDIMIENTO AJUSTADO"/>
    <s v="PROCEDIMIENTO ACTUALIZADO"/>
    <n v="1"/>
    <d v="2017-05-24T00:00:00"/>
    <d v="2018-03-31T00:00:00"/>
    <n v="44.428571428571431"/>
    <n v="100"/>
    <n v="1"/>
    <n v="44.428571428571431"/>
    <n v="44.428571428571431"/>
    <n v="44.428571428571431"/>
    <s v="AC"/>
    <x v="0"/>
    <s v="SSFFS -Subdirección de Silvicultura Fauna y Flora Silvestre"/>
    <m/>
    <m/>
    <m/>
    <m/>
    <m/>
    <m/>
    <m/>
    <s v=" "/>
    <n v="100"/>
    <s v="Miguel Pardo"/>
    <s v="Se comprobo que al 14 de febrero de 2019, el procedimiento  cuenta con una versión en borrador con los ajustes relacionados con objetivo, alcance, insumos, productos, normatividad, definiciones, responsabilidades, lineamientos y políticas, anexos   y  el paso a paso, quedando pendiente el diagrama de flujo y el posterior envió a SGCD  para revisión y aprobación por parte del equipo SIG de la DCA y posterior cargue en el aplicativo Isolucion por parte de la SSFFS."/>
    <n v="100"/>
    <x v="0"/>
    <x v="0"/>
  </r>
  <r>
    <n v="9"/>
    <s v="FILA_9"/>
    <s v="2017-05-23"/>
    <s v="126"/>
    <x v="0"/>
    <x v="1"/>
    <x v="1"/>
    <s v="Control Gestión"/>
    <s v="Gestión Contractual"/>
    <s v="2.1.3.1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n v="1"/>
    <s v="REALIZAR TRES SESIONES DE CAPACITACIÓN, PARA FORTALECER LA GESTIÓN DE SUPERVISIÓN."/>
    <m/>
    <s v="SESIONES DE CAPACITACIÓN REALIZADAS"/>
    <s v="SESIONES DE CAPACITACIÓN REALIZADAS / SESIONES DE CAPACITACIÓN PROGRAMADAS"/>
    <n v="1"/>
    <d v="2017-05-24T00:00:00"/>
    <d v="2017-12-31T00:00:00"/>
    <n v="31.571428571428573"/>
    <n v="100"/>
    <n v="1"/>
    <n v="31.571428571428573"/>
    <n v="31.571428571428573"/>
    <n v="31.571428571428573"/>
    <s v="AC"/>
    <x v="1"/>
    <s v="SC -Subdirección Contractual"/>
    <m/>
    <m/>
    <m/>
    <m/>
    <m/>
    <m/>
    <m/>
    <m/>
    <n v="100"/>
    <s v="Sara Moyano"/>
    <s v="Se constato que la DGC envió seguimiento mediante radicado 2018IE23886 . Se observó que mediante correo electrónico enviado el día 28/12/17, la Oficina de Comunicaciones, socializó la Cartilla denominada Manual de Supervisión e Interventoría."/>
    <n v="100"/>
    <x v="0"/>
    <x v="1"/>
  </r>
  <r>
    <n v="10"/>
    <s v="FILA_10"/>
    <s v="2017-05-23"/>
    <s v="126"/>
    <x v="0"/>
    <x v="1"/>
    <x v="1"/>
    <s v="Control Gestión"/>
    <s v="Gestión Contractual"/>
    <s v="2.1.3.24"/>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n v="1"/>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m/>
    <s v="FORMATO MODIFICADO"/>
    <s v="FORMATO MODIFICADO"/>
    <n v="1"/>
    <d v="2017-05-24T00:00:00"/>
    <d v="2017-12-31T00:00:00"/>
    <n v="31.571428571428573"/>
    <n v="100"/>
    <n v="1"/>
    <n v="31.571428571428573"/>
    <n v="31.571428571428573"/>
    <n v="31.571428571428573"/>
    <s v="AC"/>
    <x v="1"/>
    <s v="SC -Subdirección Contractual"/>
    <m/>
    <m/>
    <m/>
    <m/>
    <m/>
    <m/>
    <m/>
    <m/>
    <n v="100"/>
    <s v="Sara Moyano"/>
    <s v="Se comprobó que mediante radicado No. 2018IE23886 se recibió seguimiento.  Revisada la resolución 170  del  24/01/18, se evidenció que incluye actualización del procedimiento 126PA04-PRPR37 Suscripción y legalización de contratos. En las obligaciones del Subdirector contractual, se contempla: &quot;Informar a los diferentes servidores públicos y contratistas sobre la designación de supervisión e impartir instrucciones tendientes al cumplimiento de las funciones de supervisión, seguimiento y control que se ejerzan&quot;. "/>
    <n v="100"/>
    <x v="0"/>
    <x v="1"/>
  </r>
  <r>
    <n v="11"/>
    <s v="FILA_11"/>
    <s v="2017-05-23"/>
    <s v="126"/>
    <x v="0"/>
    <x v="1"/>
    <x v="1"/>
    <s v="Control Gestión"/>
    <s v="Gestión Contractual"/>
    <s v="2.1.3.5"/>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n v="1"/>
    <s v="REALIZAR UNA CAPACITACIÓN SOBRE LA ETAPA PRECONTRACTUAL DIRIGIDA A SUPERVISORES Y ENLACES DE CADA UNA DE LAS ÁREAS."/>
    <m/>
    <s v="CAPACITACIÓN REALIZADA"/>
    <s v="CAPACITACIÓN REALIZADA"/>
    <n v="1"/>
    <d v="2017-05-24T00:00:00"/>
    <d v="2017-09-30T00:00:00"/>
    <n v="18.428571428571427"/>
    <n v="100"/>
    <n v="1"/>
    <n v="18.428571428571427"/>
    <n v="18.428571428571427"/>
    <n v="18.428571428571427"/>
    <s v="AC"/>
    <x v="1"/>
    <s v="SC -Subdirección Contractual"/>
    <m/>
    <m/>
    <m/>
    <m/>
    <m/>
    <m/>
    <m/>
    <m/>
    <n v="100"/>
    <s v="Sara Moyano"/>
    <s v="Se observo que el proceso realizó la segunda capacitación el 05 octubre de 2017  en la cual se abordaron temas precontractuales y de supervisión."/>
    <n v="100"/>
    <x v="0"/>
    <x v="1"/>
  </r>
  <r>
    <n v="12"/>
    <s v="FILA_12"/>
    <s v="2015-12-29"/>
    <s v="126"/>
    <x v="1"/>
    <x v="2"/>
    <x v="2"/>
    <s v="N/A"/>
    <s v="N/A"/>
    <s v="2.2.1"/>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n v="1"/>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m/>
    <s v="POZOS PERFORADOS/2 POZOS PERFORADOS *100"/>
    <s v="NO. DE POZOS PERFORADOS/2 POZOS PERFORADOS *100"/>
    <n v="100"/>
    <d v="2015-01-01T00:00:00"/>
    <d v="2015-12-29T00:00:00"/>
    <n v="51.714285714285715"/>
    <n v="100"/>
    <n v="1"/>
    <n v="51.714285714285715"/>
    <n v="51.714285714285715"/>
    <n v="51.714285714285715"/>
    <s v="AC"/>
    <x v="0"/>
    <s v="SRHS -Subdirección del Recurso Hirdríco y del Suelo"/>
    <m/>
    <m/>
    <m/>
    <m/>
    <m/>
    <m/>
    <m/>
    <m/>
    <n v="100"/>
    <s v="Miguel Pardo"/>
    <s v="Se constató que con radicado 2018IE260270 se aportaron los estudios y documentos derivados de la perforación de los dos pozos con lo cual se estructuró el MODELO HIDROGEOLÓGICO CONCEPTUAL DEL ACUÍFERO SUBSUPERFICIAL O SOMERO EN EL PERÍMETRO URBANO DEL DISTRITO CAPITAL&quot; que cuenta con los siguientes documentos: Informe final perforación pozo profundo - contrato 641 – 2014, Informe final contrato 642 – 2014, Quinto informe del convenio de asociación No. SDA-CV 20161264 y INFORME FINAL: Actualización del modelo hidrogeológico conceptual&quot;."/>
    <n v="100"/>
    <x v="0"/>
    <x v="1"/>
  </r>
  <r>
    <n v="13"/>
    <s v="FILA_13"/>
    <s v="2017-05-23"/>
    <s v="126"/>
    <x v="0"/>
    <x v="1"/>
    <x v="1"/>
    <s v="Control Financiero"/>
    <s v="Estados Contables"/>
    <s v="2.3.1.1.3.2"/>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n v="2"/>
    <s v="REALIZAR LAS ACTAS DE BAJA DE  LOS ELEMENTOS CONTENIDOS EN LOS INFORMES TÉCNICOS DE EVALUACIÓN REALIZADOS POR LAS ÁREAS."/>
    <m/>
    <s v="ACTA DE BAJA DE ELEMENTOS"/>
    <s v="ELEMENTOS IDENTIFICADOS PARA BAJA POR PARTE DE LAS ÁREAS CON ACTA DE BAJA / ELEMENTOS IDENTIFICADOS PARA BAJA POR PARTE DE LAS ÁREAS"/>
    <n v="1"/>
    <d v="2017-05-24T00:00:00"/>
    <d v="2018-03-31T00:00:00"/>
    <n v="44.428571428571431"/>
    <n v="100"/>
    <n v="1"/>
    <n v="44.428571428571431"/>
    <n v="44.428571428571431"/>
    <n v="44.428571428571431"/>
    <s v="AC"/>
    <x v="1"/>
    <s v="DGC - Dirección de Gestión Corporativa"/>
    <m/>
    <m/>
    <m/>
    <m/>
    <m/>
    <m/>
    <s v="x"/>
    <s v="Mediante correo electrónico institucional de fecha 15/01/19, la DGC reportó que con el radicado 201909354 del 14/01/19, resolución No. 134,  se efectuó baja de 153 elementos por valor de $700.320.828,20, incluidos los elementos observados por la Contraloría; información corroborada en el aplicativo Forest."/>
    <n v="100"/>
    <s v="Sara Moyano"/>
    <s v="Se evidenció que se efectuó la baja de 103 elementos mediante las resoluciones Nos. 2500/18 y 134/19; 8 equipos para calibrar; 16 equipos para ser utilizados en el convenio  AD SDA-CD-20181468 con la CAR; 2 con CT de 2019 para dar de baja; 7 elementos buenos en servicio; 2 elementos pendiente de revisión (uno con CT de 2018); 6 elementos buenos en Bodega y 6 Elementos pendientes de C.T."/>
    <n v="100"/>
    <x v="0"/>
    <x v="0"/>
  </r>
  <r>
    <n v="14"/>
    <s v="FILA_14"/>
    <s v="2017-05-23"/>
    <s v="126"/>
    <x v="0"/>
    <x v="1"/>
    <x v="1"/>
    <s v="Control Financiero"/>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2"/>
    <s v="ACTUALIZAR EL APLICATIVO SIA-PROCESOS Y DOCUMENTOS SISTEMA DE INFORMACIÓN AMBIENTAL, DE MODO QUE SEA OBLIGATORIO DIGITAR LA INFORMACIÓN ESPECÍFICA AL RECAUDO DEL TRÁMITE, A FIN DE IDENTIFICAR OPORTUNAMENTE EL ORIGEN DE LAS PARTIDAS QUE INGRESAN A LA ENTIDAD."/>
    <m/>
    <s v="APLICATIVO ACTUALIZADO"/>
    <s v="APLICATIVO ACTUALIZADO"/>
    <n v="1"/>
    <d v="2017-05-24T00:00:00"/>
    <d v="2017-12-31T00:00:00"/>
    <n v="31.571428571428573"/>
    <n v="100"/>
    <n v="1"/>
    <n v="31.571428571428573"/>
    <n v="31.571428571428573"/>
    <n v="31.571428571428573"/>
    <s v="AC"/>
    <x v="0"/>
    <s v="DCA - DPSIA"/>
    <m/>
    <m/>
    <m/>
    <m/>
    <m/>
    <m/>
    <m/>
    <m/>
    <n v="100"/>
    <s v="Miguel Pardo"/>
    <s v="Se comprobó que al corte se ha logrado la depuración de la cuenta ingresos recibidos por anticipado del  95% aproximadamente lo cual corresponde a un valor de $1.935.837.134,95 que componen 3624 recibos de caja (Esto incluye la depuración recomendada por el CTSC y aprobada mediante la resolución 3493 del 6/11/18) y de lo que se encuentra pendiente, el 99% es de DCA. ($106 millones aprox). Los procedimientos de evaluación ambiental fueron ajustado en el sistema forest en la ventanilla virtual de la SDA. Ver memorando 2018IE150577."/>
    <n v="100"/>
    <x v="0"/>
    <x v="1"/>
  </r>
  <r>
    <n v="15"/>
    <s v="FILA_15"/>
    <s v="2017-05-23"/>
    <s v="126"/>
    <x v="0"/>
    <x v="1"/>
    <x v="1"/>
    <s v="Control Gestión"/>
    <s v="Control Fiscal Interno"/>
    <s v="3.1.2.2.1"/>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n v="1"/>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m/>
    <s v="AUTO QUE DECRETA PRUEBAS NOTIFICADO"/>
    <s v="AUTO QUE DECRETA PRUEBAS NOTIFICADO"/>
    <n v="1"/>
    <d v="2017-05-24T00:00:00"/>
    <d v="2017-12-31T00:00:00"/>
    <n v="31.571428571428573"/>
    <n v="100"/>
    <n v="1"/>
    <n v="31.571428571428573"/>
    <n v="31.571428571428573"/>
    <n v="31.571428571428573"/>
    <s v="AC"/>
    <x v="0"/>
    <s v="SCASP -Subdirección de Control Ambiental al Sector Público"/>
    <m/>
    <m/>
    <m/>
    <m/>
    <m/>
    <m/>
    <m/>
    <s v=" "/>
    <n v="100"/>
    <s v="Miguel Pardo"/>
    <s v="Se comprobo que mediante radicado 2018IE260901 se informó sobre visitas técnicas, auto de formulación de cargos, medidas preventivas, operativos de control y vigilancia; y apoyo administrativo para el control  y protección el corredor ecológico de ronda–CER del río Tunjuelo, los cuales cuentan con los respectivos soportes."/>
    <n v="100"/>
    <x v="0"/>
    <x v="1"/>
  </r>
  <r>
    <n v="16"/>
    <s v="FILA_16"/>
    <s v="2016-08-25"/>
    <s v="126"/>
    <x v="2"/>
    <x v="3"/>
    <x v="0"/>
    <s v="N/A"/>
    <s v="N/A"/>
    <s v="3.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n v="1"/>
    <s v="REALIZAR LAS ACTUACIONES ADMINISTRATIVAS RELACIONADAS CON EL COBRO POR EL SERVICIO DE SEGUIMIENTO AL PERMISO DE VERTIMIENTOS DE LAS EDS. LA LIQUIDACIÓN  DE EVALUACIÓN DEL TRÁMITE PERMISIVO NO PROCEDE POR PARTE DE LA SDA (LE CORRESPONDE AL USUARIO)."/>
    <m/>
    <s v="ACTUACIONES ADMINISTRATIVAS DE COBRO POR SEGUIMIENTO"/>
    <s v="ACTUACIONES ADMINISTRATIVAS DE SEGUIMIENTO  REALIZADAS A  PERMISOS DE VERTIMIENTOS /TOTAL (50) DE USUARIOS QUE APLICAN PARA COBRO POR SEGUIMIENTO *100"/>
    <n v="1"/>
    <d v="2016-09-02T00:00:00"/>
    <d v="2017-05-31T00:00:00"/>
    <n v="38.714285714285715"/>
    <n v="100"/>
    <n v="1"/>
    <n v="38.714285714285715"/>
    <n v="38.714285714285715"/>
    <n v="38.714285714285715"/>
    <s v="AC"/>
    <x v="0"/>
    <s v="SRHS -Subdirección del Recurso Hirdríco y del Suelo"/>
    <m/>
    <m/>
    <m/>
    <m/>
    <m/>
    <m/>
    <m/>
    <s v=" "/>
    <n v="100"/>
    <s v="Miguel Pardo"/>
    <s v="Se verificó que con radicados 2018IE260270 del 07-11-2018 y 2019IE79773 del 09-04-2019 se reporta un avance del 90 %  que se refleja en 50 procesos identificados descritos así: establecimientos duplicados 5, matrícula cancelada 8, seguimiento a cobrar en revisión con expedientes 5, establecimientos con resolución de cobro 23, establecimiento que no pertenece al seguimiento 1 y establecimientos que realizaron pago y allegaron soporte 8. Con radicado 2019IE90466 del 26-04-2016 el proceso aportó como soporte el documento &quot;Evidencia - Hallazgo 3.1.8  Cobro por Seguimiento 22-04-2019&quot; en el cual se relacionan las 50 estaciones que servicio objeto cobro por seguimiento al permiso de vertimientos de las cuales se encontró lo siguiente: establecimientos duplicados 5, matrícula cancelada 8, 6 a los cuales no es posible realizar cobro,  23 establecimientos con resolución de cobro 23 y 8 establecimientos que realizaron pago y allegaron soporte."/>
    <n v="100"/>
    <x v="0"/>
    <x v="1"/>
  </r>
  <r>
    <n v="17"/>
    <s v="FILA_17"/>
    <s v="2017-01-19"/>
    <s v="126"/>
    <x v="2"/>
    <x v="4"/>
    <x v="0"/>
    <s v="Control Gestión"/>
    <s v="Gestión Contractual"/>
    <s v="3.16"/>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s v="SCASP -Subdirección de Control Ambiental al Sector Público"/>
    <m/>
    <m/>
    <m/>
    <m/>
    <m/>
    <m/>
    <m/>
    <s v=" "/>
    <n v="100"/>
    <s v="Miguel Pardo"/>
    <s v="Se comprobó  que &quot;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quot; y se actualizó procedimiento 126PA04-PR33 “Estructuración de estudios previos modalidad contratación directa” para verificar en ficha EBI y Plan Anual de Adquisiciones que la necesidad a contratar apunte a la meta del proyecto."/>
    <n v="100"/>
    <x v="0"/>
    <x v="1"/>
  </r>
  <r>
    <n v="18"/>
    <s v="FILA_18"/>
    <s v="2017-01-19"/>
    <s v="126"/>
    <x v="2"/>
    <x v="4"/>
    <x v="0"/>
    <s v="Control Gestión"/>
    <s v="Gestión Contractual"/>
    <s v="3.2"/>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s v="SCASP -Subdirección de Control Ambiental al Sector Público"/>
    <m/>
    <m/>
    <m/>
    <m/>
    <m/>
    <m/>
    <m/>
    <s v=" "/>
    <n v="100"/>
    <s v="Miguel Pardo"/>
    <s v="Se informó que &quot;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quot; y se actualizó procedimiento 126PA04-PR33 “Estructuración de estudios previos modalidad contratación directa” para verificar en ficha EBI y Plan Anual de Adquisiciones que la necesidad a contratar apunte a la meta del proyecto."/>
    <n v="100"/>
    <x v="0"/>
    <x v="1"/>
  </r>
  <r>
    <n v="19"/>
    <s v="FILA_19"/>
    <s v="2016-12-22"/>
    <s v="126"/>
    <x v="2"/>
    <x v="5"/>
    <x v="0"/>
    <s v="N/A"/>
    <s v="N/A"/>
    <s v="3.2.1.10"/>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n v="1"/>
    <s v="REALIZAR ACCIONES DE CONTROL Y SEGUIMIENTO SOBRE EL 40% DE LOS USUARIOS QUE FUERON IDENTIFICADOS COMO GENERADORES DE VERTIMIENTOS OBJETO DE REGISTRO O PERMISO DE VERTIMIENTOS. NOTA: ENTIÉNDASE IDENTIFICADOS COMO LA POBLACIÓN DE USUARIOS RELACIONADA"/>
    <m/>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d v="2017-01-01T00:00:00"/>
    <d v="2017-12-20T00:00:00"/>
    <n v="50.428571428571431"/>
    <n v="100"/>
    <n v="1"/>
    <n v="50.428571428571431"/>
    <n v="50.428571428571431"/>
    <n v="50.428571428571431"/>
    <s v="AC"/>
    <x v="0"/>
    <s v="SRHS -Subdirección del Recurso Hirdríco y del Suelo"/>
    <m/>
    <m/>
    <m/>
    <m/>
    <m/>
    <m/>
    <m/>
    <s v=" "/>
    <n v="100"/>
    <s v="Miguel Pardo"/>
    <s v="Con radicado 2019IE270838  de 2019-11-20 solicitar el cierre definitivo del hallazgo 3.2.1.10 debido a la entrada en vigor del artículo No. 13 de la “LEY No 1955 del 25 de mayo de 2019 POR EL CUAL SE EXPIDE EL PLAN NACIONAL DE DESARROLLO 2018-2022 - PACTO POR COLOMBIA, PACTO POR LA EQUIDAD, en donde se define que “… Solo requiere permiso de vertimiento la descarga de aguas residuales a las aguas superficiales, a las aguas marinas o al suelo”, disposiciones que eliminaron la exigencia del trámite de permiso de vertimientos a red de alcantarillado._x000a_Se comprobó que mediante radicado 2019IE79773 del 9-04-2019 anexa base de datos con 206 registros otorgados vs 3038 registros_x000a_Mediante radicado 2018IE260270 se informó existe un total 206 permisos de vertimientos otorgados y 3.038 registros de vertimientos lo cual fue verificado en los soportes &quot;base de datos permisos de vertimientos octubre 2018&quot; y &quot;Base registro de vertimientos consolidada 092018&quot;."/>
    <n v="100"/>
    <x v="1"/>
    <x v="2"/>
  </r>
  <r>
    <n v="20"/>
    <s v="FILA_20"/>
    <s v="2016-12-22"/>
    <s v="126"/>
    <x v="2"/>
    <x v="5"/>
    <x v="0"/>
    <s v="N/A"/>
    <s v="N/A"/>
    <s v="3.2.1.8"/>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n v="1"/>
    <s v="FORMULAR LOS PLANES DE MANEJO AMBIENTAL PARA LOS HUMEDALES EL SALITE, EL TUNJO Y LA ISLA."/>
    <m/>
    <s v="PLANES DE MANEJO APROBADOS."/>
    <s v="PLANES DE MANEJO APROBADOS"/>
    <n v="3"/>
    <d v="2017-01-01T00:00:00"/>
    <d v="2017-12-20T00:00:00"/>
    <n v="50.428571428571431"/>
    <n v="100"/>
    <n v="1"/>
    <n v="50.428571428571431"/>
    <n v="50.428571428571431"/>
    <n v="50.428571428571431"/>
    <s v="AC"/>
    <x v="2"/>
    <s v="SPPA -Subdirección de Políticas y Planes Ambientales"/>
    <m/>
    <m/>
    <m/>
    <m/>
    <m/>
    <m/>
    <m/>
    <s v=" "/>
    <n v="100"/>
    <s v="Francisco Romero"/>
    <s v="2020-01-15 de acuerdo con lo indicado en el informe de auditoria de desempeño PAD 2019 código 33, radicado con el forest No. 2019ER279613 del 02-12-2019, fue evaluada como cumplida y se cerró la acción._x000a__x000a_Se constató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
    <n v="100"/>
    <x v="1"/>
    <x v="2"/>
  </r>
  <r>
    <n v="21"/>
    <s v="FILA_21"/>
    <s v="2016-12-22"/>
    <s v="126"/>
    <x v="2"/>
    <x v="5"/>
    <x v="0"/>
    <s v="N/A"/>
    <s v="N/A"/>
    <s v="3.2.1.9"/>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n v="1"/>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m/>
    <s v="PRIORIZACIÓN DE  USUARIOS PARA CONTROL POR INCUMPLIMIENTO EN EL PMAE"/>
    <s v="NÚMERO DE USUARIOS INCLUIDOS EN EL PROGRAMA DE CONTROL DE CADA CUENCA /  NÚMERO DE USUSARIOS PRIORIZADOS EN EL PMAE."/>
    <n v="1"/>
    <d v="2017-01-01T00:00:00"/>
    <d v="2017-12-20T00:00:00"/>
    <n v="50.428571428571431"/>
    <n v="100"/>
    <n v="1"/>
    <n v="50.428571428571431"/>
    <n v="50.428571428571431"/>
    <n v="50.428571428571431"/>
    <s v="AC"/>
    <x v="0"/>
    <s v="SRHS -Subdirección del Recurso Hirdríco y del Suelo"/>
    <m/>
    <m/>
    <m/>
    <m/>
    <m/>
    <m/>
    <m/>
    <s v=" "/>
    <n v="100"/>
    <s v="Miguel Pardo"/>
    <s v="Se revisó que mediante radicado No. 2019IE79773 del 9-04-2019 y No. 2018IE260270 se informó que se emitieron 206 conceptos técnicos que corresponden a las siguientes cuencas: Salitre 66, Tunjuelo 52, Fucha 68 e Hidrocarburos 20 según se registra en la  Relación de la base de datos de cada grupo."/>
    <n v="100"/>
    <x v="1"/>
    <x v="2"/>
  </r>
  <r>
    <n v="22"/>
    <s v="FILA_22"/>
    <s v="2017-01-19"/>
    <s v="126"/>
    <x v="2"/>
    <x v="4"/>
    <x v="0"/>
    <s v="Control Gestión"/>
    <s v="Gestión Contractual"/>
    <s v="3.5"/>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n v="1"/>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m/>
    <s v="CUMPLIMIENTO DE DIRECTRIZ"/>
    <s v="IAAPS CORRECTAMENTE DILIGENCIADOS/ IAAPS DILIGENCIADOS"/>
    <n v="1"/>
    <d v="2017-01-30T00:00:00"/>
    <d v="2017-11-30T00:00:00"/>
    <n v="43.428571428571431"/>
    <n v="100"/>
    <n v="1"/>
    <n v="43.428571428571431"/>
    <n v="43.428571428571431"/>
    <n v="43.428571428571431"/>
    <s v="AC"/>
    <x v="0"/>
    <s v="SCASP -Subdirección de Control Ambiental al Sector Público"/>
    <m/>
    <m/>
    <m/>
    <m/>
    <m/>
    <m/>
    <m/>
    <s v=" "/>
    <n v="100"/>
    <s v="Miguel Pardo"/>
    <s v="Se constato que según radicado  2018IE260880 se elaboraron y socializaron los lineamientos técnicos, jurídicos, de Planeación y financieros a implementar en la Subdirección en reunión del 5 de abril 2017, definiendo la directriz para que los contratistas reporten, a través de los informes mensuales de actividades y autorización de pago, el cumplimiento de todas las obligaciones y las metas proyecto de inversión, con los respectivos soportes y se actualizó el documento Manual de Interventoría y Supervisión."/>
    <n v="100"/>
    <x v="0"/>
    <x v="1"/>
  </r>
  <r>
    <n v="23"/>
    <s v="FILA_23"/>
    <s v="2016-08-25"/>
    <s v="126"/>
    <x v="2"/>
    <x v="3"/>
    <x v="3"/>
    <s v="Sin información"/>
    <s v="Sin información"/>
    <s v="3.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n v="1"/>
    <s v="ATENDER Y DECIDIR DE FONDO LAS SOLICITUDES DE PERMISO DE VERTIMIENTOS RADICADAS POR LAS ESTACIONES DE SERVICIO."/>
    <m/>
    <s v="ACTUACIONES ADMINISTRATIVAS QUE RESUELVEN EL TRÁMITE DE PERMISO DE VERTIMIENTOS DE LAS EDS/ TOTAL (291) SOLICITUDES DE PERMISO DE VERTIMIENTOS SIN DECISIÓN DE FONDO *100"/>
    <s v="SRHS"/>
    <n v="50"/>
    <d v="2016-09-02T00:00:00"/>
    <d v="2017-08-26T00:00:00"/>
    <n v="51.142857142857146"/>
    <n v="100"/>
    <n v="1"/>
    <n v="51.142857142857146"/>
    <n v="51.142857142857146"/>
    <n v="51.142857142857146"/>
    <s v="AC"/>
    <x v="0"/>
    <s v="SRHS -Subdirección del Recurso Hirdríco y del Suelo"/>
    <m/>
    <m/>
    <m/>
    <m/>
    <m/>
    <m/>
    <m/>
    <s v=" "/>
    <n v="100"/>
    <s v="Miguel Pardo"/>
    <s v="Se revisó base de datos aportada con radicado 2018IE260270 de las 291 solicitudes de permisos de vertimientos se han resuelto de fondo 253 quedando pendiente 38 de ellas. Según radicado 2019IE242591 del 15 de octubre de 2019 se informó que &quot;Con corte a Septiembre de 2019  de acuerdo a lo establecido a través de la Ley 1599/2019 y el concepto Jurídico 00021/2019 las solicitudes de permiso de vertimientos a alcantarillado fueron finalizadas a través del acto administrativo de  Archivo de trámite&quot; reportando un cumplimiento del 98,6%, quedando pendiente 4 actos administrativos a proyectar en el mes de Octubre de 2019._x000a_Mediante radicado 2019IE270421  del  2019-11-20 se remiten las evidencias de cumplimiento  al 100%.. COLOCAR SEGUIMEINTO DE MI CUADRO CONTROL."/>
    <n v="100"/>
    <x v="0"/>
    <x v="1"/>
  </r>
  <r>
    <n v="24"/>
    <s v="FILA_24"/>
    <s v="2017-05-23"/>
    <s v="126"/>
    <x v="0"/>
    <x v="1"/>
    <x v="1"/>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3"/>
    <s v="LA SSFFS EMITIRÁ UNA COMUNICACIÓN OFICIAL INFORMÁNDOLE AL USUARIO DE LAS OBLIGACIONES ECONÓMICAS DE EVALUACIÓN, SEGUIMIENTO Y/O COMPENSACIÓN A QUE HAYA LUGAR QUE DEBE CUMPLIR."/>
    <m/>
    <s v="ALERTA DE VENCIMIENTO AJUSTADO"/>
    <s v="ALERTA DE  LAS OBLIGACIONES EN LOS CONCEPTOS TÉCNICOS DE AUTORIZACIÓN PARA LAS VIGENCIAS 2003-2014 / CONCEPTOS TÉCNICOS IDENTIFICADOS SIN LOS RESPECTIVOS PAGOS"/>
    <n v="0.5"/>
    <d v="2017-05-24T00:00:00"/>
    <d v="2018-03-31T00:00:00"/>
    <n v="44.428571428571431"/>
    <n v="100"/>
    <n v="1"/>
    <n v="44.428571428571431"/>
    <n v="44.428571428571431"/>
    <n v="44.428571428571431"/>
    <s v="AC"/>
    <x v="0"/>
    <s v="SSFFS -Subdirección de Silvicultura Fauna y Flora Silvestre"/>
    <m/>
    <m/>
    <m/>
    <m/>
    <m/>
    <m/>
    <m/>
    <s v=" "/>
    <n v="100"/>
    <s v="Miguel Pardo"/>
    <s v="Se constató que la SSFFS emitió 1.077 comunicaciones oficiales externas (ER), donde se alertó a los usuarios sobre las obligaciones económicas de evaluación, seguimiento y/o compensación, contraídas en los conceptos técnicos de autorización silvicultural para las vigencias 2003-2014., cuya suma de recaudo esperado asciende a $3.027.215.442,23. por lo tanto la acción,  se cumple alcanzando la meta programada de 0.5."/>
    <n v="100"/>
    <x v="0"/>
    <x v="0"/>
  </r>
  <r>
    <n v="25"/>
    <s v="FILA_25"/>
    <s v="2017-05-23"/>
    <s v="126"/>
    <x v="0"/>
    <x v="1"/>
    <x v="1"/>
    <s v="Control Financiero"/>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1"/>
    <s v="ADELANTAR LAS GESTIONES ADMINISTRATIVAS NECESARIAS PARA IDENTIFICAR LOS RECAUDOS QUE SE ENCUENTRAN RECONOCIDOS EN INGRESOS RECIBIDOS POR ANTICIPADO."/>
    <m/>
    <s v="RECAUDOS EN INGRESOS RECIBIDOS POR ANTICIPADO GESTIONADOS"/>
    <s v="RECAUDOS EN INGRESOS RECIBIDOS POR ANTICIPADO GESTIONADOS / RECAUDOS EN INGRESOS RECIBIDOS POR ANTICIPADO"/>
    <n v="0.7"/>
    <d v="2017-05-24T00:00:00"/>
    <d v="2018-04-30T00:00:00"/>
    <n v="48.714285714285715"/>
    <n v="100"/>
    <n v="1"/>
    <n v="48.714285714285715"/>
    <n v="48.714285714285715"/>
    <n v="48.714285714285715"/>
    <s v="AC"/>
    <x v="1"/>
    <s v="SF - AREAS MISIONALES"/>
    <m/>
    <m/>
    <m/>
    <m/>
    <m/>
    <m/>
    <s v="x"/>
    <s v="Mediante correo electrónico institucional de fecha 13/12/18, la Subdirección Financiera reportó depuración de la cuenta Ingresos recibidos por anticipado por valor de $1.935.837.134,37, es decir el 95% del hallazgo, quedando por identificar el 5% que corresponde a $106.618.310,89 y que estan representados en 112 consignaciones."/>
    <n v="100"/>
    <s v="Sara Moyano"/>
    <s v="Se evidenció que se depuró el 100% de los recibos de consignación, recibidos por anticipado. La ultima resolución de depuración extraordinaria fue la No. 283/19; en el Balance del mes de enero será registrada."/>
    <n v="100"/>
    <x v="0"/>
    <x v="0"/>
  </r>
  <r>
    <n v="26"/>
    <s v="FILA_26"/>
    <s v="2017-11-22"/>
    <s v="126"/>
    <x v="0"/>
    <x v="6"/>
    <x v="0"/>
    <s v="Control Gestión"/>
    <s v="N/A"/>
    <s v="3.1.1"/>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n v="1"/>
    <s v="ACTUALIZAR LOS MAPAS DE RUIDO DE LAS LOCALIDADES URBANAS DEL DISTRITO CAPITAL EN CUMPLIMIENTO CON LOS PARÁMETROS ESTABLECIDOS EN LA RESOLUCIÓN 0627/2006 EMITIDA POR EL ENTONCES MINISTERIO DE AMBIENTE, VIVIENDA Y DESARROLLO TERRITORIAL."/>
    <m/>
    <s v="MAPAS DE RUIDO ACTUALIZADOS"/>
    <s v="NO. DE MAPAS DE RUIDO ACTUALIZADOS DE LAS LOCALIDADES URBANAS DEL DISTRITO/ TOTAL DE MAPAS A ACTUALIZAR DE LAS LOCALIDADES URBANAS DEL DISTRITO"/>
    <n v="1"/>
    <d v="2017-11-22T00:00:00"/>
    <d v="2018-06-30T00:00:00"/>
    <n v="31.428571428571427"/>
    <n v="100"/>
    <n v="1"/>
    <n v="31.428571428571427"/>
    <n v="31.428571428571427"/>
    <n v="31.428571428571427"/>
    <s v="AC"/>
    <x v="0"/>
    <s v="SCAAV -Subdirección de Calidad del Aire, Auditiva y Visual"/>
    <m/>
    <m/>
    <m/>
    <m/>
    <m/>
    <m/>
    <m/>
    <s v=" "/>
    <n v="100"/>
    <s v="Miguel Pardo"/>
    <s v="Se constató que la SCAAV cuenta con seguimiento y soportes según radicado 2018IE17123.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n v="100"/>
    <x v="0"/>
    <x v="0"/>
  </r>
  <r>
    <n v="27"/>
    <s v="FILA_27"/>
    <s v="2017-08-25"/>
    <s v="126"/>
    <x v="0"/>
    <x v="0"/>
    <x v="0"/>
    <s v="Control de Resultados"/>
    <s v="Planes, Programas y Proyectos"/>
    <s v="3.1.1"/>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n v="1"/>
    <s v="REALIZAR UN REPORTE TRIMESTRAL DE LA CANTIDAD Y  TIPO DE EVENTOS PRESENTADOS ASOCIADOS A SUMINISTRO DE INFORMACIÓN ERRÓNEA Y ACTUAR SOBRE LAS CAUSAS IMPUTABLES A LA SDA Y QUE SEAN MÁS RECURRENTES  Y/O DE MAYOR INCIDENCIA."/>
    <m/>
    <s v="INFORMES TRIMESTRALES"/>
    <s v="INFORMES REALIZADOS / INFORMES PROGRAMADOS"/>
    <n v="3"/>
    <d v="2017-08-28T00:00:00"/>
    <d v="2018-06-30T00:00:00"/>
    <n v="43.714285714285715"/>
    <n v="100"/>
    <n v="1"/>
    <n v="43.714285714285715"/>
    <n v="43.714285714285715"/>
    <n v="43.714285714285715"/>
    <s v="AC"/>
    <x v="0"/>
    <s v="SCAAV -Subdirección de Calidad del Aire, Auditiva y Visual"/>
    <m/>
    <m/>
    <m/>
    <m/>
    <m/>
    <m/>
    <m/>
    <s v=" "/>
    <n v="100"/>
    <s v="Miguel Pardo"/>
    <s v="Se evidencio que se cuenta con el informe de Porcentaje de datos válidos  producto de la operación de la RMCAB  desde enero a  Septiembre de 2018. El porcentaje de datos validos de la RMCAB  promedio fue de 88.29 %, valor superior al porcentaje mínimo recomendado (75%) por el Manual de Operación de Sistemas de Vigilancia de la Calidad del Aire del Ministerio de Ambiente, Vivienda y Desarrollo Territorial. Igualmente, como puede apreciarse en el informe del IV trimestre que recopila los datos de todo el año, el promedio de datos válidos es del 89% para todo el año. "/>
    <n v="100"/>
    <x v="0"/>
    <x v="0"/>
  </r>
  <r>
    <n v="28"/>
    <s v="FILA_28"/>
    <s v="2017-11-22"/>
    <s v="126"/>
    <x v="0"/>
    <x v="6"/>
    <x v="0"/>
    <s v="Control Gestión"/>
    <s v="N/A"/>
    <s v="3.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n v="1"/>
    <s v="SOCIALIZACIÓN DEL PROCEDIMIENTO 126PM04-PR14 “MONITOREO, SEGUIMIENTO Y CONTROL DE RUIDO EN EL DISTRITO CAPITAL”"/>
    <m/>
    <s v="PROCEDIMIENTO SOCIALIZADO"/>
    <s v="NO. DE SOCIALIZACIONES REALIZADAS /NO. DE SOCIALIZACIONES PROGRAMADAS DEL GRUPO RUIDO"/>
    <n v="1"/>
    <d v="2017-11-22T00:00:00"/>
    <d v="2018-06-30T00:00:00"/>
    <n v="31.428571428571427"/>
    <n v="100"/>
    <n v="1"/>
    <n v="31.428571428571427"/>
    <n v="31.428571428571427"/>
    <n v="31.428571428571427"/>
    <s v="AC"/>
    <x v="0"/>
    <s v="SCAAV -Subdirección de Calidad del Aire, Auditiva y Visual"/>
    <m/>
    <m/>
    <m/>
    <m/>
    <m/>
    <m/>
    <m/>
    <s v=" "/>
    <n v="100"/>
    <s v="Miguel Pardo"/>
    <s v="Se evidenció que se cuenta con las actas de capacitación del 23 de marzo, 25 de Abril y 30 de Octubre de 2018 y las evidencias de la evaluación realizada a los profesionales que asistieron."/>
    <n v="100"/>
    <x v="0"/>
    <x v="0"/>
  </r>
  <r>
    <n v="29"/>
    <s v="FILA_29"/>
    <s v="2017-11-22"/>
    <s v="126"/>
    <x v="0"/>
    <x v="6"/>
    <x v="0"/>
    <s v="Control Gestión"/>
    <s v="N/A"/>
    <s v="3.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n v="1"/>
    <s v="CONSOLIDAR LA EVIDENCIA DOCUMENTAL (REGISTROS) QUE DE CUENTA DE LOS EJERCICIOS DE PLANEACIÓN DE LAS ACTIVIDADES PROPUESTAS EN EL PLAN DE ACCIÓN ANUAL PARA EL CUMPLIMIENTO DE LA META PROPUESTA EN EL PROYECTO 979, EN EL SERVIDOR DE LA ENTIDAD"/>
    <m/>
    <s v="REGISTROS DOCUMENTALES REPORTADOS  EN EL SERVIDOR DE LA ENTIDAD CON LAS EVIDENCIAS DE SOPORTE"/>
    <s v="NO. DE REGISTROS DOCUMENTALES CON EVIDENCIAS, REGISTRADOS EN EL SERVIDOR DE LA ENTIDAD POR PARTE DEL GRUPO RUIDO/NO. TOTAL DE REGISTROS EN EL SERVIDOR"/>
    <n v="1"/>
    <d v="2017-11-22T00:00:00"/>
    <d v="2018-06-30T00:00:00"/>
    <n v="31.428571428571427"/>
    <n v="100"/>
    <n v="1"/>
    <n v="31.428571428571427"/>
    <n v="31.428571428571427"/>
    <n v="31.428571428571427"/>
    <s v="AC"/>
    <x v="0"/>
    <s v="SCAAV -Subdirección de Calidad del Aire, Auditiva y Visual"/>
    <m/>
    <m/>
    <m/>
    <m/>
    <m/>
    <m/>
    <m/>
    <s v=" "/>
    <n v="100"/>
    <s v="Miguel Pardo"/>
    <s v="En la ruta \\192.168.175.124\scaav\3. Grupo Ruido\SDA 2018\8. INFORMES DE GESTION se evidencia el  cargue actualizado de las actividades de las metas del grupo ruido, con su correspondiente avance y evidencias del POAI."/>
    <n v="100"/>
    <x v="0"/>
    <x v="0"/>
  </r>
  <r>
    <n v="30"/>
    <s v="FILA_30"/>
    <s v="2017-11-22"/>
    <s v="126"/>
    <x v="0"/>
    <x v="6"/>
    <x v="0"/>
    <s v="Control Gestión"/>
    <s v="Gestión Contractual"/>
    <s v="3.2.4"/>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n v="1"/>
    <s v="EFECTUAR CAPACITACIÓN  SOBRE LAS DIRECTRICES  A SEGUIR  PARA EVIDENCIAR LA EJECUCIÓN CONTRACTUAL SEGÚN LOS SOPORTES ADJUNTADOS POR LOS CONTRATISTAS DEL GRUPO RUIDO"/>
    <m/>
    <s v="CAPACITACIÓN SOBRE ADECUADO DILIGENCIAMIENTO Y SOPORTE DEL IAAP."/>
    <s v="NO. DE CAPACITACIONES REALIZADAS A SUPERVISORES Y CONTRATISTAS /TOTAL DE CAPACITACIONES PROGRAMADAS"/>
    <n v="1"/>
    <d v="2017-11-22T00:00:00"/>
    <d v="2018-04-30T00:00:00"/>
    <n v="22.714285714285715"/>
    <n v="100"/>
    <n v="1"/>
    <n v="22.714285714285715"/>
    <n v="22.714285714285715"/>
    <n v="22.714285714285715"/>
    <s v="AC"/>
    <x v="0"/>
    <s v="SCAAV -Subdirección de Calidad del Aire, Auditiva y Visual"/>
    <m/>
    <m/>
    <m/>
    <m/>
    <m/>
    <m/>
    <m/>
    <s v=" "/>
    <n v="100"/>
    <s v="Miguel Pardo"/>
    <s v="Se constato que se cuenta en el acta de capacitación a los profesionales del grupo ruido del 23/01/2018, donde constan los temas de IAAP y planeación y con los soportes de los procesos IAAP del área técnica de ruido, proceso en los que cada contratista anexa en archivo zip los soportes para la ejecución de cada una de las actividades. (Anexo 3. Relación de procesos cargados en forest para el IAAP)."/>
    <n v="100"/>
    <x v="0"/>
    <x v="0"/>
  </r>
  <r>
    <n v="31"/>
    <s v="FILA_31"/>
    <s v="2017-08-25"/>
    <s v="126"/>
    <x v="0"/>
    <x v="0"/>
    <x v="0"/>
    <s v="Control de Resultados"/>
    <s v="N/A"/>
    <s v="4.1.1"/>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n v="1"/>
    <s v="ATENDER OPORTUNAMENTE LOS DERECHOS DE PETICIÓN RELACIONADOS CON LA CONTAMINACIÓN DEL AIRE DE LA CIUDAD (FUENTES FIJAS, FUENTES MÓVILES)."/>
    <m/>
    <s v="DERECHOS DE PETICIÓN ATENDIDOS OPORTUNAMENTE."/>
    <s v="DERECHOS DE PETICIÓN ATENDIDOS OPORTUNAMENTE / NÚMERO DE DERECHOS DE PETICIÓN RECIBIDOS"/>
    <n v="1"/>
    <d v="2017-08-28T00:00:00"/>
    <d v="2018-06-30T00:00:00"/>
    <n v="43.714285714285715"/>
    <n v="100"/>
    <n v="1"/>
    <n v="43.714285714285715"/>
    <n v="43.714285714285715"/>
    <n v="43.714285714285715"/>
    <s v="AC"/>
    <x v="0"/>
    <s v="SCAAV -Subdirección de Calidad del Aire, Auditiva y Visual"/>
    <m/>
    <m/>
    <m/>
    <m/>
    <m/>
    <m/>
    <s v="x"/>
    <s v=" "/>
    <n v="100"/>
    <s v="Miguel Pardo"/>
    <s v="Se constató qu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
    <n v="100"/>
    <x v="0"/>
    <x v="0"/>
  </r>
  <r>
    <n v="32"/>
    <s v="FILA_32"/>
    <s v="2018-01-29"/>
    <s v="126"/>
    <x v="0"/>
    <x v="7"/>
    <x v="0"/>
    <s v="Control Gestión"/>
    <s v="N/A"/>
    <s v="3.1.1"/>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n v="1"/>
    <s v="REVISAR LOS PLANES DE MANEJO AMBIENTAL - PMA DE LOS PARQUES ECOLÓGICOS DISTRITALES DE HUMEDAL - PEDH, CON EL FIN DE ARMONIZAR LAS ACCIONES DE LOS QUE ASÍ LO REQUIERAN, CON LAS CONTENIDAS EN EL PLAN DE ACCIÓN DE LA POLÍTICA PÚBLICA DISTRITAL DE HUMEDALES."/>
    <m/>
    <s v="REVISIÓN ARMONIZACIÓN DE  PMAS FRENTE A PLAN DE ACCIÓN DE LA POLÍTICA DE HUMEDALES"/>
    <s v="PMA ARMONIZADOS /  TOTAL DE PMAS"/>
    <n v="100"/>
    <d v="2018-02-12T00:00:00"/>
    <d v="2018-12-31T00:00:00"/>
    <n v="46"/>
    <n v="100"/>
    <n v="1"/>
    <n v="46"/>
    <n v="46"/>
    <n v="46"/>
    <s v="AC"/>
    <x v="3"/>
    <s v="SER -Subdirección de Ecosistemas y Ruralidad"/>
    <m/>
    <m/>
    <m/>
    <m/>
    <m/>
    <m/>
    <m/>
    <s v=" "/>
    <n v="100"/>
    <s v="Sonia Tamayo"/>
    <s v="Se constato que se cuenta con una matriz en Excel semaforizada, PMA con el Plan de Acción de la Política de Humedales del Distrito, el Plan de Intervención para las vigencias 2018 y 2019. Cada matriz contiene por PEDH una hoja con cada una de las 5 estrategias de la Política de Humedales del Distrito, que contienen a su vez las acciones a desarrollar, los responsables y la prioridad para ejecución.  _x000a_Esta información se encuentra disponible para su consulta en el Drive del usuario institucional humedales@ambientebogota.gov.co."/>
    <n v="100"/>
    <x v="1"/>
    <x v="2"/>
  </r>
  <r>
    <n v="33"/>
    <s v="FILA_33"/>
    <s v="2017-11-22"/>
    <s v="126"/>
    <x v="0"/>
    <x v="6"/>
    <x v="0"/>
    <s v="Control Gestión"/>
    <s v="N/A"/>
    <s v="3.1.2"/>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n v="1"/>
    <s v="REPORTAR EN EL POA AVANCES DEL PROYECTO DE INVERSIÓN 979 DE SCAAV DE ACUERDO CON LA HOJA DE VIDA DEL INDICADOR."/>
    <m/>
    <s v="REPORTES DEL PROYECTO EN EL POA"/>
    <s v="REPORTES EFECTUADOS EN EL POA/TOTAL DE REPORTES PROGRAMADOS EN EL POA"/>
    <n v="1"/>
    <d v="2017-11-22T00:00:00"/>
    <d v="2018-11-21T00:00:00"/>
    <n v="52"/>
    <n v="100"/>
    <n v="1"/>
    <n v="52"/>
    <n v="52"/>
    <n v="52"/>
    <s v="AC"/>
    <x v="0"/>
    <s v="SCAAV -Subdirección de Calidad del Aire, Auditiva y Visual"/>
    <m/>
    <m/>
    <m/>
    <m/>
    <m/>
    <m/>
    <m/>
    <s v=" "/>
    <n v="100"/>
    <s v="Miguel Pardo"/>
    <s v="Se constató que se cuenta con correo del 28 de Septiembre de 2018 con el que se envió el POA del Proyecto 979, el cual corresponde a un indicador que se mide anualmente, pero se realiza un reporte mes a mes, en el que se da el avance de las actividades realizadas en las 4 zonas críticas. En el aplicativo ISOLUCION el estado del indicador 652 &quot;Reducción de niveles de ruido en las zonas críticas, dado en decibeles&quot; se encuentra en la ficha técnica que la fecha de reporte del indicador es anual con corte al 31 de Diciembre de 2018."/>
    <n v="100"/>
    <x v="0"/>
    <x v="0"/>
  </r>
  <r>
    <n v="34"/>
    <s v="FILA_34"/>
    <s v="2018-01-29"/>
    <s v="126"/>
    <x v="0"/>
    <x v="7"/>
    <x v="0"/>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n v="1"/>
    <s v="CUMPLIR CON LA INTERVENCIÓN EN LOS HUMEDALES EL TUNJO Y SALITRE SEGÚN LO ESTABLECIDO EN EL PROTOCOLO DE RECUPERACAIÓN Y REHABILITACIÓN ECOLÓGICA DE HUMEDALES EN CENTROS URBANOS MIENTRAS SE FORMULAN O CULMINAN LOS PMA"/>
    <m/>
    <s v="CUMPLIMIENTO DE LOS PROTOCOLOS DE INTERVENCION DE LOS 2 HUMEDALES"/>
    <s v="ACTIVIDADES EJECUTADAS DURANTE EL PERIODO / ACTIVIDADES PROGRAMADAS PARA EL PERIODO"/>
    <n v="100"/>
    <d v="2018-02-12T00:00:00"/>
    <d v="2018-12-31T00:00:00"/>
    <n v="46"/>
    <n v="100"/>
    <n v="1"/>
    <n v="46"/>
    <n v="46"/>
    <n v="46"/>
    <s v="AC"/>
    <x v="3"/>
    <s v="SER -Subdirección de Ecosistemas y Ruralidad"/>
    <m/>
    <m/>
    <m/>
    <m/>
    <m/>
    <m/>
    <m/>
    <m/>
    <n v="100"/>
    <s v="Sonia Tamayo"/>
    <s v="Se observó que se programaron actividades  a realizar en  (15) Parques Ecológicos Distritales de Humedal”, las cuales se han ejecutado por medio de 3 contratos que tienen como objeto trabajar en la adecuación de franja terrestre de los humedales: Contratos 1172 de 2016 cuyo objeto fue:  “Contratar la prestación de servicios de mantenimiento, para realizar actividades de conservación, mejoramiento y mantenimiento integral en las zonas de manejo y preservación ambiental (ZMPA) en los quince (15) parques ecológicos distritales de humedal”. Contrato 1204 de 2017  cuyo objeto:  “Contratar la prestación de servicios para brindar el mantenimiento integral en parques ecológicos distritales y otras áreas de interés ambiental” y el  Contrato 20181083 cuyo objeto es: “Contratar el mantenimiento integral en parques ecológicos distritales y otras áreas de interés ambiental”. En cumplimiento de su objeto contractual se cuenta con informes sobre las diferentes intervenciones realizadas. Las intervenciones se han realizado en los 15 PEDH, incluyendo Salitre, El Tunjo y La Isla, aunque todavía no cuenten con Planes de Manejo aprobados._x000a_Esta información se encuentra disponible para su consulta en el Drive del usuario institucional humedales@ambientebogota.gov.co"/>
    <n v="100"/>
    <x v="1"/>
    <x v="2"/>
  </r>
  <r>
    <n v="35"/>
    <s v="FILA_35"/>
    <s v="2018-01-29"/>
    <s v="126"/>
    <x v="0"/>
    <x v="7"/>
    <x v="0"/>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n v="2"/>
    <s v="ENVIAR A LA DIRECCIÓN LEGAL AMBIENTAL DE LA SECRETARÍA DISTRITAL DE AMBIENTE LOS DOCUMENTOS TÉCNICOS RECIBIDOS PARA SU TRÁMITE DE APROBACIÓN, SEGÚN MARCO NORMATIVO VIGENTE."/>
    <m/>
    <s v="PLANES DE MANEJO FORMULADOS"/>
    <s v="PLANES DE MANEJO FORMULADOS"/>
    <n v="100"/>
    <d v="2018-02-12T00:00:00"/>
    <d v="2018-12-31T00:00:00"/>
    <n v="46"/>
    <n v="100"/>
    <n v="1"/>
    <n v="46"/>
    <n v="46"/>
    <n v="46"/>
    <s v="AC"/>
    <x v="2"/>
    <s v="SPPA -Subdirección de Políticas y Planes Ambientales"/>
    <m/>
    <m/>
    <m/>
    <m/>
    <m/>
    <m/>
    <m/>
    <m/>
    <n v="100"/>
    <s v="Francisco Romero"/>
    <s v="2020-01-15 de acuerdo con lo indicado en el informe de auditoria de desempeño PAD 2019 código 33, radicado con el forest No. 2019ER279613 del 02-12-2019, fue evaluada como cumplida y se cerró la acción._x000a__x000a_Se constató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
    <n v="100"/>
    <x v="1"/>
    <x v="2"/>
  </r>
  <r>
    <n v="36"/>
    <s v="FILA_36"/>
    <s v="2018-01-29"/>
    <s v="126"/>
    <x v="0"/>
    <x v="7"/>
    <x v="0"/>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n v="3"/>
    <s v="ACTUALIZAR EL PROCEDIMIENTO &quot;FORMULACIÓN Y/O AJUSTES DE POLÍTICAS Y/O INSTRUMENTOS DE PLANEACIÓN AMBIENTAL&quot; CÓDIGO 26PM02-PR13- MEDIANTE LA INCLUSIÓN DE UN CONTROL PARA GARANTIZAR LA APLICACIÓN DEL PROCESO DE CONSULTA PREVIA EN CASO DE QUE SE REQUIERA."/>
    <m/>
    <s v="PROCEDIMIENTO AJUSTADO"/>
    <s v="PROCEDIMIENTO AJUSTADO"/>
    <n v="100"/>
    <d v="2018-02-12T00:00:00"/>
    <d v="2018-12-31T00:00:00"/>
    <n v="46"/>
    <n v="100"/>
    <n v="1"/>
    <n v="46"/>
    <n v="46"/>
    <n v="46"/>
    <s v="AC"/>
    <x v="2"/>
    <s v="SPPA -Subdirección de Políticas y Planes Ambientales"/>
    <m/>
    <m/>
    <m/>
    <m/>
    <m/>
    <m/>
    <s v="x"/>
    <s v="Se observa que mediante forest 2018IE290790 y 2018IE296275 la SPPA remitió procedimiento “Formulación, ajustes y/o actualizaciones de planes de manejo ambiental de las áreas protegidas del Distrito Capital- 126PM02-PR13”. versión 6. "/>
    <n v="100"/>
    <s v="Francisco Romero"/>
    <s v="Se constató que la SPPA elaboró acta 21 de diciembre de 2018 donde se evidencia que el Procedimiento código 126PM02PR13 versión 6 &quot;Formulación, ajustes y/o Actualizaciones de los Planes de Manejo Ambiental de las Áreas Protegidas del Distrital Capital” fue actualizado donde se incluye control para la aplicación del proceso de consulta previa en caso que se requiera."/>
    <n v="100"/>
    <x v="1"/>
    <x v="2"/>
  </r>
  <r>
    <n v="37"/>
    <s v="FILA_37"/>
    <s v="2018-01-29"/>
    <s v="126"/>
    <x v="0"/>
    <x v="7"/>
    <x v="0"/>
    <s v="Control Gestión"/>
    <s v="N/A"/>
    <s v="3.1.3"/>
    <s v="HALLAZGO ADMINISTRATIVO, POR EL INADECUADO DESARROLLO DE ALGUNAS ACTIVIDADES CORRESPONDIENTES A LAS CINCO (5) ESTRATEGIAS PARA LA EJECUCIÓN DE LOS PMAS APROBADOS."/>
    <s v="PROGRAMAS Y PROYECTOS DE LOS PMAS, ATENDIDOS PARCIALMENTE O SIN EJECUTAR"/>
    <n v="1"/>
    <s v="REVISAR LOS PMAS CON EL FIN DE PRIORIZAR LOS QUE REQUIERAN ACTUALIZACIÓN, DE CONFORMIDAD CON LO ESTIPULADO EN LA RESOLUCIÓN NO. 196 DE 2006 DEL MINISTERIO DE AMBIENTE Y DESARROLLO SOSTENIBLE."/>
    <m/>
    <s v="PRIORIZACIÓN PMA PARA ACTUALIZACIÓN"/>
    <s v="PMA ACTUALIZADOS / PMA PRIORIZADOS PARA ACTUALIZACIÓN"/>
    <n v="100"/>
    <d v="2018-02-12T00:00:00"/>
    <d v="2018-12-31T00:00:00"/>
    <n v="46"/>
    <n v="100"/>
    <n v="1"/>
    <n v="46"/>
    <n v="46"/>
    <n v="46"/>
    <s v="AC"/>
    <x v="3"/>
    <s v="SER -Subdirección de Ecosistemas y Ruralidad"/>
    <m/>
    <m/>
    <m/>
    <m/>
    <m/>
    <m/>
    <m/>
    <s v=" "/>
    <n v="100"/>
    <s v="Sonia Tamayo"/>
    <s v="Se evidenció qie memorando forest No. 2018IE145913  enviado por la SER  con recomendaciones a tener en cuenta en las Especificaciones Técnicas para la contratación de la Actualización Participativa de los Planes de Manejo Ambiental de los PEDH El Burro, Tibanica y Córdoba. "/>
    <n v="100"/>
    <x v="1"/>
    <x v="2"/>
  </r>
  <r>
    <n v="38"/>
    <s v="FILA_38"/>
    <s v="2018-01-29"/>
    <s v="126"/>
    <x v="0"/>
    <x v="7"/>
    <x v="0"/>
    <s v="Control Gestión"/>
    <s v="N/A"/>
    <s v="3.1.4"/>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n v="1"/>
    <s v="IMPLEMENTAR UNA HERRAMIENTA QUE PERMITA REALIZAR SEGUIMIENTO AL CUMPLIMIENTO DE LAS ACCIONES ESTABLECIDAS EN LOS PMAS."/>
    <m/>
    <s v="IMPLEMENTACIÓN DE HERRAMIENTA"/>
    <s v="HERRAMIENTA EN FUNCIONAMIENTO"/>
    <n v="100"/>
    <d v="2018-02-12T00:00:00"/>
    <d v="2018-12-31T00:00:00"/>
    <n v="46"/>
    <n v="100"/>
    <n v="1"/>
    <n v="46"/>
    <n v="46"/>
    <n v="46"/>
    <s v="AC"/>
    <x v="3"/>
    <s v="SER -Subdirección de Ecosistemas y Ruralidad"/>
    <m/>
    <m/>
    <m/>
    <m/>
    <m/>
    <m/>
    <m/>
    <s v="mediante rad 2018IE244875 de 19-10-2018 la SGCD solicita el PM y su seguimiento"/>
    <n v="100"/>
    <s v="Sonia Tamayo"/>
    <s v="Se comprobó que se cuenta como herramienta de seguimiento al cumplimiento de los PMA, la matriz de armonización en Excel donde se realiza la armonización de los diferentes planes, involucrando las estrategias de la política pública, con el fin de que los Planes de manejo Ambientales cumplan todos los requisitos exigidos por la política. Se evidencia el seguimiento a cada una de las cinco estrategias de la política.  La matriz se encuentra en el DRIVE de la SER."/>
    <n v="100"/>
    <x v="1"/>
    <x v="2"/>
  </r>
  <r>
    <n v="39"/>
    <s v="FILA_39"/>
    <s v="2018-01-29"/>
    <s v="126"/>
    <x v="0"/>
    <x v="7"/>
    <x v="0"/>
    <s v="Control Gestión"/>
    <s v="N/A"/>
    <s v="3.1.4"/>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n v="2"/>
    <s v="REALIZAR ALERTAS DE SEGUIMIENTO, A LAS DEPENDENCIAS RESPONSABLES  DE LAS ACCIONES DE CONTROL POR INCUMPLIMIENTOS EN LA IMPLEMENTACIÓN DE LOS PMAS"/>
    <m/>
    <s v="REQUERIMIENTOS INTERNOS Y EXTERNOS"/>
    <s v="REQUERIMIENTOS CON SEGUIMIENTO / REQUERIMIENTOS REALIZADOS"/>
    <n v="0.5"/>
    <d v="2018-02-12T00:00:00"/>
    <d v="2018-12-31T00:00:00"/>
    <n v="46"/>
    <n v="100"/>
    <n v="1"/>
    <n v="46"/>
    <n v="46"/>
    <n v="46"/>
    <s v="AC"/>
    <x v="3"/>
    <s v="SER -Subdirección de Ecosistemas y Ruralidad"/>
    <m/>
    <m/>
    <m/>
    <m/>
    <m/>
    <m/>
    <m/>
    <s v="mediante rad 2018IE244875 de 19-10-2018 la SGCD solicita el PM y su seguimiento"/>
    <n v="100"/>
    <s v="Sonia Tamayo"/>
    <s v="Se observó que se cuenta con una Matriz de Seguimiento de Tensionantes de los 15 PEDH, donde se registran los requerimientos internos y externos que se emiten de los seguimientos realizados al cumplimiento de la acciones. _x000a_Se adjunta Matriz de Tensionantes y soportes de gestión de los mismos del PEDH Córdoba como ejemplo, donde se puede evidenciar la acción realizada y el anexo que es la evidencia del seguimiento realizado a lo encontrado.  Las alertas generadas pueden ser revisadas en el DRIVE, como soporte están los radicados 2018, respuestas seguimientos 2018, cartas de seguimiento 2018 y se cuenta con matriz en Excel con los registros de radicación de seguimiento a humedales puntualmente._x000a_ Esta información se encuentra disponible para su consulta en el Drive del usuario institucional humedales@ambientebogota.gov.co"/>
    <n v="100"/>
    <x v="1"/>
    <x v="2"/>
  </r>
  <r>
    <n v="40"/>
    <s v="FILA_40"/>
    <s v="2018-01-29"/>
    <s v="126"/>
    <x v="0"/>
    <x v="7"/>
    <x v="0"/>
    <s v="Control Gestión"/>
    <s v="N/A"/>
    <s v="3.1.5"/>
    <s v="HALLAZGO ADMINISTRATIVO, POR NO CONTAR CON UNA PERMANENTE ADMINISTRACIÓN DE LOS PARQUES ECOLÓGICOS DISTRITALES DE HUMEDAL, PARA GARANTIZAR SU CONSERVACIÓN Y RECUPERACIÓN"/>
    <s v="LOS PEDH PRESENTAN LAPSOS SIN ADMINISTRACIÓN, CONTRATOS  CON DURACIÓN PROMEDIO DE 8 MESES"/>
    <n v="1"/>
    <s v="PLANTEAR PLAN DE CONTINGENCIA DE ADMINISTRACIÓN DE LOS PEDH, A EFECTOS DE GARANTIZAR SU ADMINISTRACIÓN CONSTANTE."/>
    <m/>
    <s v="PLAN DE CONTINGENCIA ELABORADO"/>
    <s v="PLAN DE CONTINGENCIA ELABORADO"/>
    <n v="100"/>
    <d v="2018-02-12T00:00:00"/>
    <d v="2018-12-31T00:00:00"/>
    <n v="46"/>
    <n v="100"/>
    <n v="1"/>
    <n v="46"/>
    <n v="46"/>
    <n v="46"/>
    <s v="AC"/>
    <x v="1"/>
    <s v="SC - SER"/>
    <m/>
    <m/>
    <m/>
    <m/>
    <m/>
    <m/>
    <s v="x"/>
    <m/>
    <n v="100"/>
    <s v="Sonia Tamayo"/>
    <s v="Se constató que el Plan de Contingencia es el Plan Espejo mediante el cual se asumen las actividades del humedal por parte del grupo de Humedales que se encuentre adscrito a la entidad. Si por algún motivo tanto el administrador como el espejo no pueden desarrollar las acciones de administración del Humedal, el Subdirector de Ecosistemas y Ruralidad en el desarrollo de sus funciones adelantara la gestión propia de la administración (comunicaciones, recorridos de verificación etc.) y apara las acciones de educación se solicitara apoyo del equipo de educación de la OPEL. Se encuentra pendiente su normalización."/>
    <n v="100"/>
    <x v="1"/>
    <x v="2"/>
  </r>
  <r>
    <n v="41"/>
    <s v="FILA_41"/>
    <s v="2017-11-22"/>
    <s v="126"/>
    <x v="0"/>
    <x v="6"/>
    <x v="0"/>
    <s v="Control Gestión"/>
    <s v="N/A"/>
    <s v="3.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n v="1"/>
    <s v="ACTUALIZAR EL PROCEDIMIENTO &quot;OPERACIÓN DEL SISTEMA DE MONITOREO Y VIGILANCIA DE RUIDO DEL AEROPUERTO EL DORADO&quot; (126PM04-PR13)."/>
    <m/>
    <s v="PROCEDIMIENTO ACTUALIZADO"/>
    <s v="PROCEDIMIENTO ACTUALIZADO"/>
    <n v="1"/>
    <d v="2017-11-22T00:00:00"/>
    <d v="2018-11-21T00:00:00"/>
    <n v="52"/>
    <n v="100"/>
    <n v="1"/>
    <n v="52"/>
    <n v="52"/>
    <n v="52"/>
    <s v="AC"/>
    <x v="0"/>
    <s v="SCAAV -Subdirección de Calidad del Aire, Auditiva y Visual"/>
    <m/>
    <m/>
    <m/>
    <m/>
    <m/>
    <m/>
    <m/>
    <s v=" "/>
    <n v="100"/>
    <s v="Miguel Pardo"/>
    <s v="Se verificó que se cuenta con una propuesta de actualización del procedimiento &quot;Operación del sistema de monitorio de ruido ambiental asociada a la Red de Ruido Urbana del Distrito&quot;  el cual se encuentra en  revisión y ajustes. El procedimiento se remitió para la aprobación de la Subsecretaría General y de Control Disciplinario mediante radicado 2019IE254698 del 2019-10-30._x000a_Se verificó en el aplicativo ISOLUCION le existencia del procedimiento PA10-PR14 &quot;Operación del sistema de monitoreo de ruido ambiental asociada a la Red de Ruido Urbana del Distrito&quot; actualizado a su versión 5 y adoptado mediante radicado 20196IE255398 del 31 de octubre de 2019.   "/>
    <n v="100"/>
    <x v="0"/>
    <x v="0"/>
  </r>
  <r>
    <n v="42"/>
    <s v="FILA_42"/>
    <s v="2017-11-22"/>
    <s v="126"/>
    <x v="0"/>
    <x v="6"/>
    <x v="0"/>
    <s v="Control Gestión"/>
    <s v="N/A"/>
    <s v="3.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n v="1"/>
    <s v="IMPLEMENTAR UN SISTEMA DE GENERACIÓN DE DATOS DE VUELO, PARA CORRELACIONAR LOS INDICADORES ACÚSTICOS DE LAS ESTACIONES DE MONITOREO DE RUIDO."/>
    <m/>
    <s v="SISTEMA DE GENERACIÓN IMPLEMENTADO"/>
    <s v="NO. DE SISTEMAS IMPLEMENTADOS"/>
    <n v="1"/>
    <d v="2017-11-22T00:00:00"/>
    <d v="2018-11-21T00:00:00"/>
    <n v="52"/>
    <n v="100"/>
    <n v="1"/>
    <n v="52"/>
    <n v="52"/>
    <n v="52"/>
    <s v="AC"/>
    <x v="0"/>
    <s v="SCAAV -Subdirección de Calidad del Aire, Auditiva y Visual"/>
    <m/>
    <m/>
    <m/>
    <m/>
    <m/>
    <m/>
    <m/>
    <s v="mediante rad 2018IE244875 de 19-10-2018 la SGCD solicita el PM y su seguimiento"/>
    <n v="100"/>
    <s v="Miguel Pardo"/>
    <s v="Se observó que se  suscribió el contrato SDA LP 20171381 cuyo objeto es ADQUIRIR UN SISTEMA PARA EL MONITOREO DE NIVELES DE PRESIÓN SONORA URBANA Y DE SEGUIMIENTO A LAS TRAYECTORIAS DE VUELO, COMO PARTE DE LA RED DE RUIDO DE BOGOTÁ, pero debió suspenderse por 90 días, debido a que la ANLA no ha expedido la resolución de exclusión de IVA de los equipos que componen la Red de Ruido Urbana (RRU) del Distrito. Se cuenta con informes mensuales como soporte de la implementación de la RRU 009, 010, 011 y 012  los cuales fueron allegados por el contratista TEKCEN S.A.S según el contrato SDA-LP-20171381 como se evidencia en el Anexo &quot;Informes Ene_Feb_Mar_Abr_Tekcen&quot;, también se realizaron varias reuniones con el fin de tratar temas de instalación de  antenas ADS-B, capacitación de AEDT-FAA, aplicativos en servidor de la SDA, desarrollo visor Web, Informes mensuales  y la entrega parcial al almacén de nuevas estaciones de la RRU. Ver Anexo &quot;Actas de Reunión 015_016 SDA_Tekcen&quot;."/>
    <n v="100"/>
    <x v="0"/>
    <x v="0"/>
  </r>
  <r>
    <n v="43"/>
    <s v="FILA_43"/>
    <s v="2018-01-29"/>
    <s v="126"/>
    <x v="0"/>
    <x v="7"/>
    <x v="0"/>
    <s v="Control Gestión"/>
    <s v="N/A"/>
    <s v="3.1.6"/>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n v="1"/>
    <s v="REALIZAR INFORMES TÉCNICOS  PARA REMITIRLOS LOS QUE PRESENTEN INFRACCIONES  O  FACTORES DE DETERIORO A LA DCA PARA QUE SE ADELANTEN LOS PROCESOS PERTINENTES"/>
    <m/>
    <s v="INFORMES TÉCNICOS REMITIDOS"/>
    <s v="NO. DE INFORMES REMITIDOS A DCA PARA ADELANTAR PROCESOS DURANTE EL PERIODO"/>
    <n v="100"/>
    <d v="2018-02-12T00:00:00"/>
    <d v="2018-12-31T00:00:00"/>
    <n v="46"/>
    <n v="100"/>
    <n v="1"/>
    <n v="46"/>
    <n v="46"/>
    <n v="46"/>
    <s v="AC"/>
    <x v="3"/>
    <s v="SER -Subdirección de Ecosistemas y Ruralidad"/>
    <m/>
    <m/>
    <m/>
    <m/>
    <m/>
    <m/>
    <m/>
    <s v="mediante rad 2018IE244875 de 19-10-2018 la SGCD solicita el PM y su seguimiento"/>
    <n v="100"/>
    <s v="Sonia Tamayo"/>
    <s v="Se verificó que la SER realiza seguimiento a los factores Tensionantes que afectan a los humedales en la matriz que tiene diseñada para tal fin. De las alertas que se deben generar se envía memorandos a las dependencias responsables. Para ello se cuenta con una matriz en Excel con hojas de cada uno de los meses del año donde se registran el No. de proceso de Forest, la prioridad de la acción, el asunto, la fecha de inicio, el grado de cumplimiento, el responsable a quien se asigna la acción a desarrollar y el nombre de quien proyecta el oficio o memorando._x000a_ Esta información se encuentra disponible para su consulta en el Drive del usuario institucional humedales@ambientebogota.gov.co"/>
    <n v="100"/>
    <x v="1"/>
    <x v="2"/>
  </r>
  <r>
    <n v="44"/>
    <s v="FILA_44"/>
    <s v="2017-11-22"/>
    <s v="126"/>
    <x v="0"/>
    <x v="6"/>
    <x v="0"/>
    <s v="Control Gestión"/>
    <s v="N/A"/>
    <s v="3.1.7"/>
    <s v="HALLAZGO ADMINISTRATIVO CON PRESUNTA INCIDENCIA DISCIPLINARIA, POR LA FALTA DE GESTIÓN EN EL CONTROL DE LA CONTAMINACIÓN AUDITIVA DE LAS LOCALIDADES ALEDAÑAS AL AEROPUERTO EL DORADO"/>
    <s v="REALIZAR SEGUIMIENTO DE RESPUESTAS TRIMESTRAL REMITIDAS AL ANLA"/>
    <n v="1"/>
    <s v="REALIZAR SEGUIMIENTO DE RESPUESTAS TRIMESTRAL REMITIDAS AL ANLA"/>
    <m/>
    <s v="SEGUIMIENTO TRIMESTRAL REMITIDAS AL ANLA"/>
    <s v="NO. DE SEGUIMIENTOS REALIZADOS EN EL TRIMESTRE/ NO. TOTAL  DE SEGUIMIENTOS PROGRAMADOS EN EL TRIMESTRE"/>
    <n v="1"/>
    <d v="2017-11-22T00:00:00"/>
    <d v="2018-11-21T00:00:00"/>
    <n v="52"/>
    <n v="100"/>
    <n v="1"/>
    <n v="52"/>
    <n v="52"/>
    <n v="52"/>
    <s v="AC"/>
    <x v="0"/>
    <s v="SCAAV -Subdirección de Calidad del Aire, Auditiva y Visual"/>
    <m/>
    <m/>
    <m/>
    <m/>
    <m/>
    <m/>
    <m/>
    <s v=" "/>
    <n v="100"/>
    <s v="Miguel Pardo"/>
    <s v="Se han remitido al ANLA 2 comunicados específicos que consolidan varias solicitudes según radicados 2018EE77055 de abril de 2018 y  2018EE266923 de noviembre de 2018, solicitando copia de las respuestas que han efectuado a los traslados  que la SDA ha realizado por competencias según radicado 2018ER285814 del 4/12/18 ."/>
    <n v="100"/>
    <x v="0"/>
    <x v="0"/>
  </r>
  <r>
    <n v="45"/>
    <s v="FILA_45"/>
    <s v="2017-11-22"/>
    <s v="126"/>
    <x v="0"/>
    <x v="6"/>
    <x v="0"/>
    <s v="Control Gestión"/>
    <s v="N/A"/>
    <s v="3.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n v="2"/>
    <s v="ACTUALIZAR EL PROCEDIMIENTO &quot;ACTUALIZACIÓN DE LAS ZONAS CRITICAS DE LAS MAPAS DE RUIDO DE BOGOTÁ &quot; (126PM04-PR58)"/>
    <m/>
    <s v="PROCEDIMIENTO ACTUALIZADO"/>
    <s v="NO. DE PROCEDIMIENTOS ACTUALIZADOS"/>
    <n v="0.01"/>
    <d v="2017-11-22T00:00:00"/>
    <d v="2018-11-21T00:00:00"/>
    <n v="52"/>
    <n v="100"/>
    <n v="1"/>
    <n v="52"/>
    <n v="52"/>
    <n v="52"/>
    <s v="AC"/>
    <x v="0"/>
    <s v="SCAAV -Subdirección de Calidad del Aire, Auditiva y Visual"/>
    <m/>
    <m/>
    <m/>
    <m/>
    <m/>
    <m/>
    <m/>
    <s v=" "/>
    <n v="100"/>
    <s v="Miguel Pardo"/>
    <s v="Se constato que mediante forest 2019IE73825 se informa que: El procedimiento  126PM04-PR58 Actualización de las zonas criticas de las mapas de ruido de Bogotá se encuentra en proceso de cargue en el aplicativo ISOLUCION."/>
    <n v="100"/>
    <x v="0"/>
    <x v="0"/>
  </r>
  <r>
    <n v="46"/>
    <s v="FILA_46"/>
    <s v="2018-01-29"/>
    <s v="126"/>
    <x v="0"/>
    <x v="7"/>
    <x v="0"/>
    <s v="Control Gestión"/>
    <s v="Gestión Contractual"/>
    <s v="3.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n v="1"/>
    <s v="ACTUALIZAR EL PROCEDIMIENTO SUSCRIPCIÓN Y LEGALIZACIÓN DE CONTRATOS  CÓDIGO: 126PA04-PR37 EN EL SENTIDO DE INCLUIR LINEAMIENTOS Y POLITICAS DE OPERACIÒN."/>
    <m/>
    <s v="PROCEDIMIENTO ACTUALIZADO"/>
    <s v="PROCEDIMIENTO ACTUALIZADO"/>
    <n v="100"/>
    <d v="2018-02-12T00:00:00"/>
    <d v="2018-12-31T00:00:00"/>
    <n v="46"/>
    <n v="100"/>
    <n v="1"/>
    <n v="46"/>
    <n v="46"/>
    <n v="46"/>
    <s v="AC"/>
    <x v="1"/>
    <s v="DGC - SC  - SER"/>
    <m/>
    <m/>
    <m/>
    <m/>
    <m/>
    <m/>
    <m/>
    <s v="La DGC reportó mediante correo electronico que solicitó a la SGCD la modificación del procedimiento 126PA04-PR37 V 4,0 Suscripción y legalización de contratos mediante el radicado 2018IE269138, el cual se encuentra en tramite.  "/>
    <n v="100"/>
    <s v="Sara Moyano"/>
    <s v="Se evidenció en el aplicativo Isolucion que el procedimiento 126PA04-PR37 Suscripción y legalización de contratos fue actualizado según acta de reunión del 21/12/18.  Se encontró, en las responsabilidades del Subdirector contractual, la siguiente: Aprobar las garantías que como obligación contractual constituyan los contratistas a favor de la Secretaría así como vigilar conjuntamente con quien ejerza la supervisión, seguimiento o control sus vigencias y demás aspectos relativos a su cumplimiento; Y en el Supervisor: Requerir al contratista la modificación de las garantías cuando a ello haya lugar. En lineamiento de operación: Los Supervisores deberán vigilar y garantizar que el contrato o convenio se encuentre amparado conforme a la suficiencia de las garantías exigidas por la entidad; La modificación de la garantía incluido el amparo de responsabilidad civil extracontractual en cuanto a prórroga o adición o para la novedad que lo requiera, deberá ser aprobada y comunicada por la Subdirección Contractual, únicamente cuando cumpla con la totalidad de los requerimientos establecidos en el contrato. _x000a_En el formato se encontró la siguiente información relacionada:  - Aprobación de la Garantía  - Afiliación a la ARL  - No. de CDP y RP.  Teniendo en cuenta que no se puede expedir la referida acta, sin el cumplimiento de estos requisitos, por cuanto estos tres son los que la Ley 1150 de 2007 pide para dar inicio al contrato."/>
    <n v="100"/>
    <x v="0"/>
    <x v="0"/>
  </r>
  <r>
    <n v="47"/>
    <s v="FILA_47"/>
    <s v="2018-01-29"/>
    <s v="126"/>
    <x v="0"/>
    <x v="7"/>
    <x v="0"/>
    <s v="Control Gestión"/>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1"/>
    <s v="CONSULTAR A LA SUPERINTENDENCIA FINANCIERA DE FRENTE A LA ESPECIFICIDAD Y DETERMINACIÒN DEL ASEGURADO, TOMADOR Y BENEFICIARIO EN LA CARATULA DE LA PÒLIZA DE RESPONSABILIDAD CIVIL EXTRACONTRACTUAL, PARA QUE DE ACUERDO A ÉSTE PRONUNCIAMIENTO SE TOMEN LAS MEDIDAS NECESARIAS."/>
    <m/>
    <s v="CONSULTAS REALIZADAS"/>
    <s v="CONSULTAS REALIZADAS"/>
    <n v="100"/>
    <d v="2018-02-12T00:00:00"/>
    <d v="2018-12-31T00:00:00"/>
    <n v="46"/>
    <n v="100"/>
    <n v="1"/>
    <n v="46"/>
    <n v="46"/>
    <n v="46"/>
    <s v="AC"/>
    <x v="1"/>
    <s v="DGC - SC"/>
    <m/>
    <m/>
    <m/>
    <m/>
    <m/>
    <m/>
    <m/>
    <s v="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
    <n v="100"/>
    <s v="Sara Moyano"/>
    <s v="Se verifico que 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
    <n v="100"/>
    <x v="0"/>
    <x v="0"/>
  </r>
  <r>
    <n v="48"/>
    <s v="FILA_48"/>
    <s v="2018-01-29"/>
    <s v="126"/>
    <x v="0"/>
    <x v="7"/>
    <x v="0"/>
    <s v="Control Gestión"/>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2"/>
    <s v="SOLICITAR A CADA UNO DE LOS SUPERVISORES REMITIR A LA SUBDIRECCIÒN CONTRACTUAL LAS PÒLIZAS ACTUALIZADAS CORRESPONDIENTES A RCE CON EL FIN DE VERIFICAR LA ACTUALIZACIÒN DE SU VALOR A LA VIGENCIA ACTUAL, PARA EL AMPARO CORRESPONDIENTE."/>
    <m/>
    <s v="PÓLIZAS ACTUALIZADAS"/>
    <s v="PÓLIZAS ACTUALIZADAS / TOTAL DE PÓLIZAS PARA ACTUALIZACIÓN"/>
    <n v="100"/>
    <d v="2018-02-12T00:00:00"/>
    <d v="2018-12-31T00:00:00"/>
    <n v="46"/>
    <n v="100"/>
    <n v="1"/>
    <n v="46"/>
    <n v="46"/>
    <n v="46"/>
    <s v="AC"/>
    <x v="1"/>
    <s v="DGC - SC"/>
    <m/>
    <m/>
    <m/>
    <m/>
    <m/>
    <m/>
    <s v="x"/>
    <s v="La DGC mediante correo electronico de fecha 15/01/19 informó que el día 15/6/18, con el radicado No. 2018IE138436 soliticó a las dependencias la actualización de las pólizas de responsabilidad civil extracontractual, documento que se encontró en el aplicativo Forest. Así mismo, se verificó que la poliza del convenio 1525/16 con Conservation Int Foundatio fue actualizada"/>
    <n v="100"/>
    <s v="Sara Moyano"/>
    <s v="Se verificó que la DGC mediante correo electrónico de fecha 15/01/19 informó que el día 15/6/18, con el radicado No. 2018IE138436 solicitó a las dependencias la actualización de las pólizas de responsabilidad civil extracontractual, documento que se encontró en el aplicativo Forest. Así mismo, se verificó que la póliza del convenio 1525/16 con Conservación Int Foundatio fue actualizada"/>
    <n v="100"/>
    <x v="0"/>
    <x v="0"/>
  </r>
  <r>
    <n v="49"/>
    <s v="FILA_49"/>
    <s v="2018-01-29"/>
    <s v="126"/>
    <x v="0"/>
    <x v="7"/>
    <x v="0"/>
    <s v="Control Gestión"/>
    <s v="Gestión Contractual"/>
    <s v="3.2.2"/>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n v="3"/>
    <s v="ACTUALIZAR EL PROCEDIMIENTO &quot;FORMULACIÓN Y/O AJUSTES DE POLÍTICAS Y/O INSTRUMENTOS DE PLANEACIÓN AMBIENTAL&quot; CÓDIGO 26PM02-PR13, MEDIANTE LA INCLUSIÓN DE UN CONTROL PARA GARANTIZAR QUE SE VERIFIQUE LA PRESENCIA DE COMUNIDAD ÉTNICA."/>
    <m/>
    <s v="PROCEDIMIENTO ACTUALIZADO"/>
    <s v="PROCEDIMIENTO ACTUALIZADO"/>
    <n v="100"/>
    <d v="2018-02-12T00:00:00"/>
    <d v="2018-12-31T00:00:00"/>
    <n v="46"/>
    <n v="100"/>
    <n v="1"/>
    <n v="46"/>
    <n v="46"/>
    <n v="46"/>
    <s v="AC"/>
    <x v="2"/>
    <s v="SPPA -Subdirección de Políticas y Planes Ambientales"/>
    <m/>
    <m/>
    <m/>
    <m/>
    <m/>
    <m/>
    <s v="x"/>
    <s v="2019-01-21, se encuentra en revisión el procedimiento código 126PM02PR13 versión 5 &quot;Formulación, ajustes y/o Actualizaciones de los Planes de Manejo Ambiental de las Áreas Protegidas del Distrital Capital”, pendiente revisión final y cargue en el sistema ISOlucion."/>
    <n v="100"/>
    <s v="Francisco Romero"/>
    <s v="Se constató que la SPPA elaboró acta 21 de diciembre de 2018 donde se evidencia que el Procedimiento código 126PM02PR13 versión 6 &quot;Formulación, ajustes y/o Actualizaciones de los Planes de Manejo Ambiental de las Áreas Protegidas del Distrital Capital” fue actualizado donde se incluyó control de verificación de la presencia de comunidad étnica."/>
    <n v="100"/>
    <x v="0"/>
    <x v="0"/>
  </r>
  <r>
    <n v="50"/>
    <s v="FILA_50"/>
    <s v="2018-01-29"/>
    <s v="126"/>
    <x v="0"/>
    <x v="7"/>
    <x v="0"/>
    <s v="Control Gestión"/>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1"/>
    <s v="SE REALIZARÀ LA MODIFICACIÒN A LA MINUTA CORRESPONDIENTE AL CONTRATO DE ASOCIACIÒN DEL HALLAZGO."/>
    <m/>
    <s v="CONTRATO ACTUALIZADO"/>
    <s v="CONTRATO ACTUALIZADO"/>
    <n v="100"/>
    <d v="2018-02-12T00:00:00"/>
    <d v="2018-12-31T00:00:00"/>
    <n v="46"/>
    <n v="100"/>
    <n v="1"/>
    <n v="46"/>
    <n v="46"/>
    <n v="46"/>
    <s v="AC"/>
    <x v="1"/>
    <s v="DGC - SC  - SER"/>
    <m/>
    <m/>
    <m/>
    <m/>
    <m/>
    <m/>
    <m/>
    <s v="La DGC mediante correo electronico de fecha 15/01/19 informó que el día 5/03/18 se suscribió el modificatorio 2 y prórroga 2 del convenio 1525 de 2016, con la CAR y Conservation International Foundation, documento que fue verificado."/>
    <n v="100"/>
    <s v="Sara Moyano"/>
    <s v="Se constató que la DGC mediante correo electronico de fecha 15/01/19 informó que el día 5/03/18 se suscribió el modificatorio 2 y prórroga 2 del convenio 1525 de 2016, con la CAR y Conservation International Foundation, documento que fue verificado."/>
    <n v="100"/>
    <x v="0"/>
    <x v="0"/>
  </r>
  <r>
    <n v="51"/>
    <s v="FILA_51"/>
    <s v="2018-01-29"/>
    <s v="126"/>
    <x v="0"/>
    <x v="7"/>
    <x v="0"/>
    <s v="Control Gestión"/>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2"/>
    <s v="SOCIALIZAR CON LOS PROFESIONALES DE LA SUBDIRECCIÒN CONTRACTUAL LA ACTUALIZACIÒN DEL PROCEDIMIENTO DE CELEBRACIÒN DE CONVENIOS DE ASOCIACIÒN CÓDIGO: 126PA04-PR18"/>
    <m/>
    <s v="PROCEDIMIENTO ACTUALIZADO"/>
    <s v="PORCEDIMIENTO ACTUALIZADO"/>
    <n v="100"/>
    <d v="2018-02-12T00:00:00"/>
    <d v="2018-12-31T00:00:00"/>
    <n v="46"/>
    <n v="100"/>
    <n v="1"/>
    <n v="46"/>
    <n v="46"/>
    <n v="46"/>
    <s v="AC"/>
    <x v="1"/>
    <s v="DGC - SC  - SER"/>
    <m/>
    <m/>
    <m/>
    <m/>
    <m/>
    <m/>
    <m/>
    <s v="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
    <n v="100"/>
    <s v="Sara Moyano"/>
    <s v="Se constatoó que 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
    <n v="100"/>
    <x v="0"/>
    <x v="0"/>
  </r>
  <r>
    <n v="52"/>
    <s v="FILA_52"/>
    <s v="2018-01-29"/>
    <s v="126"/>
    <x v="0"/>
    <x v="7"/>
    <x v="0"/>
    <s v="Control Gestión"/>
    <s v="Gestión Contractual"/>
    <s v="3.2.4"/>
    <s v="HALLAZGO ADMINISTRATIVO CON PRESUNTA INCIDENCIA DISCIPLINARIA, POR TERMINAR SIN JUSTIFICACIÓN EL CONTRATO DE PRESTACIÓN DE SERVICIOS PROFESIONALES 1414 DE 2015."/>
    <s v="POR DESCONOCIMIENTO DE LOS CAUSALES PARA TERMINACIÒN ANTICIPADA DE UN CONTRATO"/>
    <n v="1"/>
    <s v="ACTUALIZAR EL MANUAL DE SUPERVISIÓN E INTERVENTORÍA PARA QUE EN CASO DE TERMINACIÒN ANTICIPADA, CESIÒN O CUALQUIER EVENTUALIDAD CONTRACTUAL VENGA ACOMPAÑADA DEL CONCEPTO TÈCNICO DEL SUPERVISOR ."/>
    <m/>
    <s v="MANUAL ACTUALIZADO"/>
    <s v="MANUAL ACTUALIZADO"/>
    <n v="100"/>
    <d v="2018-02-12T00:00:00"/>
    <d v="2018-12-31T00:00:00"/>
    <n v="46"/>
    <n v="100"/>
    <n v="1"/>
    <n v="46"/>
    <n v="46"/>
    <n v="46"/>
    <s v="AC"/>
    <x v="1"/>
    <s v="DGC - SC  - SER"/>
    <m/>
    <m/>
    <m/>
    <m/>
    <m/>
    <m/>
    <m/>
    <s v="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
    <n v="100"/>
    <s v="Sara Moyano"/>
    <s v="Se constató que 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
    <n v="100"/>
    <x v="0"/>
    <x v="0"/>
  </r>
  <r>
    <n v="53"/>
    <s v="FILA_53"/>
    <s v="2018-01-29"/>
    <s v="126"/>
    <x v="0"/>
    <x v="7"/>
    <x v="0"/>
    <s v="Control Gestión"/>
    <s v="Gestión Contractual"/>
    <s v="3.2.5"/>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n v="1"/>
    <s v="REALIZAR COORDINACIÓN INTERINSTITUCIONAL CON EL FIN DE ESTABLECER LA EJECUCIÓN DE ACCIONES COMPARTIDAS EN LOS PEDH QUE ASÍ LO REQUIERAN."/>
    <m/>
    <s v="COORDINACIÓN INTERINSTITUCIONAL"/>
    <s v="ACTAS DE REUNIÓN DE COORDINACIÓN"/>
    <n v="100"/>
    <d v="2018-02-12T00:00:00"/>
    <d v="2018-12-31T00:00:00"/>
    <n v="46"/>
    <n v="100"/>
    <n v="1"/>
    <n v="46"/>
    <n v="46"/>
    <n v="46"/>
    <s v="AC"/>
    <x v="3"/>
    <s v="SER -Subdirección de Ecosistemas y Ruralidad"/>
    <m/>
    <m/>
    <m/>
    <m/>
    <m/>
    <m/>
    <m/>
    <s v=" "/>
    <n v="100"/>
    <s v="Sonia Tamayo"/>
    <s v="Se verifico cumplimiento medinate veintisiete (27) actas de las reuniones interinstitucionales desarrolladas en los PEDH del Distrito, de las Comisiones Ambientales Locales en las cuales se coordinan acciones de gestión interinstitucional para los PEDH._x000a_Se evidencian Actas de reuniones interinstitucionales del PEDH Jaboque, El Tunjo y Actas de reuniones Comisiones Ambientales Locales con las Localidades de Fontibón y Engativá. "/>
    <n v="100"/>
    <x v="0"/>
    <x v="0"/>
  </r>
  <r>
    <n v="54"/>
    <s v="FILA_54"/>
    <s v="2018-01-29"/>
    <s v="126"/>
    <x v="0"/>
    <x v="7"/>
    <x v="0"/>
    <s v="Control Gestión"/>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1"/>
    <s v="REVISAR QUE EN LOS ESTUDIOS PREVIOS DE LOS PROCESOS DE SELECCIÓN QUE FORMULA DGA  HAYA MAYOR ESPECIFICIDAD Y  CLARIDAD EN EL CONTENIDO DE LOS PRODUCTOS SOLICITADOS."/>
    <m/>
    <s v="PORCENTAJE DE ESTUDIOS PREVIOS PROCESOS DE SELECCIÓN VERIFICADOS"/>
    <s v="NÚMERO DE ESTUDIOS PREVIOS DE LOS PROCESOS DE SELECCIÓN  VERIFICADOS/ NÚMERO TOTAL DE ESTUDIOS PREVIOS DE PROCESOS DE SELECCIÓN REALIZADOS *100"/>
    <n v="100"/>
    <d v="2018-02-12T00:00:00"/>
    <d v="2018-12-31T00:00:00"/>
    <n v="46"/>
    <n v="100"/>
    <n v="1"/>
    <n v="46"/>
    <n v="46"/>
    <n v="46"/>
    <s v="AC"/>
    <x v="3"/>
    <s v="DGA -Dirección de Gestión Ambiental"/>
    <m/>
    <m/>
    <m/>
    <m/>
    <m/>
    <m/>
    <m/>
    <s v="mediante rad 2018IE244875 de 19-10-2018 la SGCD solicita el PM y su seguimiento"/>
    <n v="100"/>
    <s v="Sonia Tamayo"/>
    <s v="Se observó que se cuenta con una matriz de control donde se lleva registro de las recomendaciones sobre los estudios previos de los procesos de selección, verificando el seguimiento por parte de los abogados para su buen termino. Se revisaron cinco (5) procesos de selección (adaptación, avalúos, diplomado, retamos espinoso y señalética).   Los soportes de los estudios previos ya aprobados se encuentran en SIPSE y en SECOP"/>
    <n v="100"/>
    <x v="0"/>
    <x v="0"/>
  </r>
  <r>
    <n v="55"/>
    <s v="FILA_55"/>
    <s v="2018-01-29"/>
    <s v="126"/>
    <x v="0"/>
    <x v="7"/>
    <x v="0"/>
    <s v="Control Gestión"/>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2"/>
    <s v="CAPACITAR A LOS RESPONSABLES DE LA PARTE TÉCNICA  DE APOYO EN LA FORMULACIÓN DE LOS ESTUDIOS PREVIOS EN LOS PROCESOS DE SELECCIÓN"/>
    <m/>
    <s v="CAPACITACIONES EN FORMULACIÓN DE ESTUDIOS PREVIOS EN PROCESOS DE SELECCIÓN"/>
    <s v="NÚMERO DE CAPACITACIONES REALIZADAS EN FORMULACIÓN DE ESTUDIOS PREVIOS/ TOTAL CAPACITACIONES EN FORMULACIÓN DE ESTUDIOS PREVIOS PROGRAMADAS"/>
    <n v="100"/>
    <d v="2018-03-01T00:00:00"/>
    <d v="2018-12-31T00:00:00"/>
    <n v="43.571428571428569"/>
    <n v="100"/>
    <n v="1"/>
    <n v="43.571428571428569"/>
    <n v="43.571428571428569"/>
    <n v="43.571428571428569"/>
    <s v="AC"/>
    <x v="3"/>
    <s v="DGA -Dirección de Gestión Ambiental"/>
    <m/>
    <m/>
    <m/>
    <m/>
    <m/>
    <m/>
    <m/>
    <s v="mediante rad 2018IE244875 de 19-10-2018 la SGCD solicita el PM y su seguimiento"/>
    <n v="100"/>
    <s v="Sonia Tamayo"/>
    <s v="Se observó que se cuenta con Actas de capacitación (Octubre 1 y diciembre 27 de 2018) y se anexan también las presentaciones realizadas con los temas de las capacitaciones."/>
    <n v="100"/>
    <x v="0"/>
    <x v="0"/>
  </r>
  <r>
    <n v="56"/>
    <s v="FILA_56"/>
    <s v="2018-01-29"/>
    <s v="126"/>
    <x v="0"/>
    <x v="7"/>
    <x v="0"/>
    <s v="Control Gestión"/>
    <s v="Gestión Contractual"/>
    <s v="3.2.7"/>
    <s v="HALLAZGO ADMINISTRATIVO CON PRESUNTA INCIDENCIA DISCIPLINARIA, POR INCONSISTENCIAS EN LA SUPERVISIÓN DEL CONVENIO INTERADMINISTRATIVO 1535 DE 2016."/>
    <s v="FALTA JUSTIFICACIÓN PÓRROGA, DEBILIDADES EN LA SUPERVISIÓN, SOPORTES INCOMPLETOS EN LOS CONTRATOS"/>
    <n v="1"/>
    <s v="REMITIR A LA SUBDIRECCIÓN CONTRACTUAL  TODOS LOS INFORMES Y DOCUMENTOS SOPORTES DE LA EJECUCIÓN DEL CONVENIO 1535 DE 2016"/>
    <m/>
    <s v="REMISIÓN INFORMES Y SOPORTES DEL CONVENIO"/>
    <s v="INFORMES Y SOPORTES DE CONVENIO ENVIADOS /TOTAL DE SOPORTES DEL CONVENIO"/>
    <n v="100"/>
    <d v="2018-02-12T00:00:00"/>
    <d v="2018-12-31T00:00:00"/>
    <n v="46"/>
    <n v="100"/>
    <n v="1"/>
    <n v="46"/>
    <n v="46"/>
    <n v="46"/>
    <s v="AC"/>
    <x v="3"/>
    <s v="SER -Subdirección de Ecosistemas y Ruralidad"/>
    <m/>
    <m/>
    <m/>
    <m/>
    <m/>
    <m/>
    <m/>
    <s v=" "/>
    <n v="100"/>
    <s v="Sonia Tamayo"/>
    <s v="Se observó que se cuenta con dos memorandos de octubre y diciembre 2018IE229757 y 2018IE289663 donde se remiten todos los documentos soporte del Convenio 1535 de 2016."/>
    <n v="100"/>
    <x v="0"/>
    <x v="0"/>
  </r>
  <r>
    <n v="57"/>
    <s v="FILA_57"/>
    <s v="2018-01-29"/>
    <s v="126"/>
    <x v="0"/>
    <x v="7"/>
    <x v="0"/>
    <s v="Control de Resultados"/>
    <s v="Planes, Programas y Proyectos"/>
    <s v="4.1.1"/>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n v="1"/>
    <s v="INFORMAR  AL PETICIONARIO AMPLIACIÓN DEL PLAZO DE RESPUESTA PARA ATENCIÓN A LOS DERECHOS DE PETICIÓN QUE ASÍ LO REQUIERAN; LO ANTERIOR DE CONFORMIDAD CON LO ESTIPULADO EN EL PARÁGRAFO DEL ARTÍCULO 14 DEL DECRETO 1437 DE 2011, REGULADO POR LA LEY 1755 DE 2015."/>
    <m/>
    <s v="SOLICITUDES RADICADAS POR AMPLIACIÓN TÉRMINO DE RESPUESTA"/>
    <s v="PETICIONES CON SOLICITUD DE AMPLIACIÓN DE PLAZO / TOTAL DE RESPUESTAS EXTEMPORÁNEAS"/>
    <n v="100"/>
    <d v="2018-02-12T00:00:00"/>
    <d v="2018-12-31T00:00:00"/>
    <n v="46"/>
    <n v="100"/>
    <n v="1"/>
    <n v="46"/>
    <n v="46"/>
    <n v="46"/>
    <s v="AC"/>
    <x v="3"/>
    <s v="SER -Subdirección de Ecosistemas y Ruralidad"/>
    <m/>
    <m/>
    <m/>
    <m/>
    <m/>
    <m/>
    <m/>
    <s v="mediante rad 2018IE244875 de 19-10-2018 la SGCD solicita el PM y su seguimiento"/>
    <n v="100"/>
    <s v="Ana Lucia Bacares Toledo"/>
    <s v="20-01-2020 Se evidenció que la Subdirección de Ecosistemas y Ruralidad -SER elaboró matriz de seguimiento y control de las comunicaciones internas y externas relacionadas con derechos de petición de la gestion en los parques ecológicos distritales de humedal, donde se atendió del 100% de los 234 requerimientos recibidos en los términos legalmente previstos; así mismo, en los casos requeridos, se le informó al peticionario ampliación del plazo de respuesta para atención a los derechos de petición."/>
    <n v="100"/>
    <x v="0"/>
    <x v="0"/>
  </r>
  <r>
    <n v="58"/>
    <s v="FILA_58"/>
    <s v="2017-11-22"/>
    <s v="126"/>
    <x v="0"/>
    <x v="6"/>
    <x v="0"/>
    <s v="Control Gestión"/>
    <s v="Control Fiscal Interno"/>
    <s v="4.1.1"/>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n v="1"/>
    <s v="ESTABLECER COMO MECANISMO DE CONTROL UN REPORTE SEMANAL CON ALERTAS, COMUNICANDO AL GRUPO DE RUIDO Y AL SUBDIRECTOR DE CALIDAD DE AIRE, AUDITIVA Y VISUAL EL ESTADO DE CUMPLIMIENTO DE LOS PQR S ALLEGADOS EN MATERIA AUDITIVA"/>
    <m/>
    <s v="PQR S ATENDIDOS EN TÉRMINO"/>
    <s v="NO. DE PQR S ATENDIDOS EN TÉRMINO/ NO. TOTAL DE PQR´S RECIBIDOS"/>
    <n v="1"/>
    <d v="2017-11-22T00:00:00"/>
    <d v="2018-11-21T00:00:00"/>
    <n v="52"/>
    <n v="100"/>
    <n v="1"/>
    <n v="52"/>
    <n v="52"/>
    <n v="52"/>
    <s v="AC"/>
    <x v="0"/>
    <s v="SCAAV -Subdirección de Calidad del Aire, Auditiva y Visual"/>
    <m/>
    <m/>
    <m/>
    <m/>
    <m/>
    <m/>
    <m/>
    <s v=" "/>
    <n v="100"/>
    <s v="Miguel Pardo"/>
    <s v="Se observó que s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
    <n v="100"/>
    <x v="0"/>
    <x v="0"/>
  </r>
  <r>
    <n v="59"/>
    <s v="FILA_59"/>
    <d v="2018-09-18T00:00:00"/>
    <s v="126"/>
    <x v="3"/>
    <x v="8"/>
    <x v="1"/>
    <s v="Control de Gestión"/>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1"/>
    <s v="Realizar capacitación y evaluación a los abogados de la Subdirección Contractual sobre requisitos de aprobación de garantías"/>
    <m/>
    <s v="Capacitación"/>
    <s v="Capacitación realizada"/>
    <n v="1"/>
    <d v="2018-10-01T00:00:00"/>
    <d v="2019-09-17T00:00:00"/>
    <n v="50.142857142857146"/>
    <n v="100"/>
    <n v="1"/>
    <n v="50.142857142857146"/>
    <n v="50.142857142857146"/>
    <n v="50.142857142857146"/>
    <s v="AC"/>
    <x v="1"/>
    <s v="SC -Subdirección Contractual"/>
    <m/>
    <m/>
    <m/>
    <m/>
    <m/>
    <m/>
    <m/>
    <m/>
    <n v="100"/>
    <s v="Francisco Romero"/>
    <s v="Se constató que  el 16 de julio de2019 la Subdirección Contractual -SC, se realizó la capacitación a los abogados de la dependencia, se evidencia acta de reunión y lista de asistencia."/>
    <n v="100"/>
    <x v="0"/>
    <x v="0"/>
  </r>
  <r>
    <n v="60"/>
    <s v="FILA_60"/>
    <d v="2018-09-18T00:00:00"/>
    <s v="126"/>
    <x v="3"/>
    <x v="8"/>
    <x v="1"/>
    <s v="Control de Gestión"/>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2"/>
    <s v="Revisión aleatoria trimestralmente los contratos con el fin de verificar las suficias de las garantías"/>
    <m/>
    <s v="Verificación de expedientes"/>
    <s v="Expedientes revisados"/>
    <n v="4"/>
    <d v="2018-10-01T00:00:00"/>
    <d v="2019-09-17T00:00:00"/>
    <n v="50.142857142857146"/>
    <n v="100"/>
    <n v="1"/>
    <n v="50.142857142857146"/>
    <n v="50.142857142857146"/>
    <n v="50.142857142857146"/>
    <s v="AC"/>
    <x v="1"/>
    <s v="SC -Subdirección Contractual"/>
    <m/>
    <m/>
    <m/>
    <m/>
    <m/>
    <m/>
    <m/>
    <m/>
    <n v="100"/>
    <s v="Francisco Romero"/>
    <s v="Se constató que  mediante comunicaciones internas forest  números 2019IE97368, 2019IE88999, 2019IE184684, 2019IE183681, 2019IE181125, 20191E183681, 20191E181125, 2019IE176589, 2019IE179621 la Subdirección Contractual -SC, realizó requerimiento a las dependencias SGCD, SEGAE, DGA, DPSIA sobre revisión de ampliación de garantías._x000a_"/>
    <n v="100"/>
    <x v="0"/>
    <x v="0"/>
  </r>
  <r>
    <n v="61"/>
    <s v="FILA_61"/>
    <d v="2018-09-18T00:00:00"/>
    <s v="126"/>
    <x v="3"/>
    <x v="8"/>
    <x v="1"/>
    <s v="Control de Gestión"/>
    <s v="Gestión Contractual"/>
    <s v="3.1.3.4"/>
    <s v="Hallazgo administrativo porque en el expediente del contrato SDA-LP-20161274 no se encuentra la relación de los vehículos que efectivamente prestan el servicio de transporte, ni los documentos que garantizan el cumplimiento de las condiciones técnicas de los mismos"/>
    <s v="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_x000a_"/>
    <n v="1"/>
    <s v="Establecer y socializar un lineamiento en el procedimiento 126PA04-PR37 suscripción y legalización de contratos  versión 4 que establezca que una vez suscrito  y legalizado los contratos de funcionamiento, la Subdirección Contractual  "/>
    <m/>
    <s v="Procedimiento ajustado_x000a_"/>
    <s v="Procedimiento ajustado _x000a_"/>
    <n v="1"/>
    <d v="2018-10-01T00:00:00"/>
    <d v="2019-09-17T00:00:00"/>
    <n v="50.142857142857146"/>
    <n v="100"/>
    <n v="1"/>
    <n v="50.142857142857146"/>
    <n v="50.142857142857146"/>
    <n v="50.142857142857146"/>
    <s v="AC"/>
    <x v="1"/>
    <s v="DGC - Dirección de Gestión Corporativa"/>
    <m/>
    <m/>
    <m/>
    <m/>
    <m/>
    <m/>
    <m/>
    <s v=" "/>
    <n v="100"/>
    <s v="Francisco Romero"/>
    <s v="Se constató que el procedimiento suscripción y legalización de contratos código PA08-PR05 versión 6 fue ajustado y actualizado, se incluyen en los lineamientos y política de operación el siguiente lineamiento:_x000a_&quot;Una vez cumplidos los requisitos de ejecución, la subdirección contractual informará al supervisor sobre tal situación por medio de comunicación electrónica, donde se indicará el número de contrato correspondiente de SECOP II, para que quien haya sido designado superviso verifique todas las obligaciones contractuales allí contenidas, y a su vez si cuenta con apoyo para la supervisión este informe a la persona que adelanta esta actividad._x000a_Una vez cumplidos los requisitos de ejecución, la subdirección contractual informará al supervisor sobre tal situación por medio de comunicación electrónica&quot;_x000a_La DGC mediante forest No. 2019IE68472 de marzo 27 de 2019, realiza la socialización."/>
    <n v="100"/>
    <x v="0"/>
    <x v="0"/>
  </r>
  <r>
    <n v="62"/>
    <s v="FILA_62"/>
    <d v="2018-09-18T00:00:00"/>
    <s v="126"/>
    <x v="3"/>
    <x v="8"/>
    <x v="1"/>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1"/>
    <s v="Crear un formato (plantilla en excel) en el procedimiento administración de transportes Código: 126PA04-PR07 versión 8 que evidencien la transparencia en la liquidación, para la realización de los pagos en ejecución de contratos de transporte"/>
    <m/>
    <s v="Creación de formato"/>
    <s v="Formato Nuevo"/>
    <n v="1"/>
    <n v="43374"/>
    <n v="43725"/>
    <n v="50.142857142857146"/>
    <n v="100"/>
    <n v="1"/>
    <n v="50.142857142857146"/>
    <n v="50.142857142857146"/>
    <n v="50.142857142857146"/>
    <s v="AC"/>
    <x v="1"/>
    <s v="DGC - Dirección de Gestión Corporativa"/>
    <m/>
    <m/>
    <m/>
    <m/>
    <m/>
    <m/>
    <m/>
    <s v=" "/>
    <n v="100"/>
    <s v="Sara Moyano"/>
    <s v="Se verificó en Isolucion que el proceso creó un formato (plantilla en Excel) en el procedimiento administración de transportes Código: PA07-PR05 versión 9, anexo 3 con código PA07-PR05-F3 &quot;Relación mensual de vehículos  y servicios prestados&quot;, aprobado mediante el radicado 2019IE204120 del 3 de septiembre de 2019, para facilitar la liquidación, para los pagos del contrato de transporte, en ejecución."/>
    <n v="100"/>
    <x v="0"/>
    <x v="0"/>
  </r>
  <r>
    <n v="63"/>
    <s v="FILA_63"/>
    <d v="2018-09-18T00:00:00"/>
    <s v="126"/>
    <x v="3"/>
    <x v="8"/>
    <x v="1"/>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2"/>
    <s v="Generar un lineamiento en el procedimiento administración de transportes Código: 126PA04-PR07 versión 8 que establezca la periodicidad de entrega de dicho formato. "/>
    <m/>
    <s v="Procedimiento ajustado"/>
    <s v="Procedimiento ajustado "/>
    <n v="1"/>
    <d v="2018-10-01T00:00:00"/>
    <d v="2019-09-17T00:00:00"/>
    <n v="50.142857142857146"/>
    <n v="100"/>
    <n v="1"/>
    <n v="50.142857142857146"/>
    <n v="50.142857142857146"/>
    <n v="50.142857142857146"/>
    <s v="AC"/>
    <x v="1"/>
    <s v="DGC - Dirección de Gestión Corporativa"/>
    <m/>
    <m/>
    <m/>
    <m/>
    <m/>
    <m/>
    <m/>
    <s v=" "/>
    <n v="100"/>
    <s v="Sara Moyano"/>
    <s v="Se verificó en Isolucion que el proceso genero un lineamiento en el procedimiento Administración de transportes, Código: PA07-PR05, versión 9, que establece que &quot;El formato “RELACIÓN MENSUAL DE VEHÍCULOS Y SERVICIOS PRESTADOS debe ser diligenciado mensualmente por el auxiliar administrativo responsable de la oficina de transportes&quot;"/>
    <n v="100"/>
    <x v="0"/>
    <x v="0"/>
  </r>
  <r>
    <n v="64"/>
    <s v="FILA_64"/>
    <d v="2018-09-18T00:00:00"/>
    <s v="126"/>
    <x v="3"/>
    <x v="8"/>
    <x v="1"/>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3"/>
    <s v="Realizar seguimiento que permita evidenciar la aplicación, funcionalidad y pertinencia del formato"/>
    <m/>
    <s v="Reporte de seguimiento"/>
    <s v="Reporte de seguimiento"/>
    <n v="1"/>
    <d v="2018-10-01T00:00:00"/>
    <d v="2019-09-17T00:00:00"/>
    <n v="50.142857142857146"/>
    <n v="100"/>
    <n v="1"/>
    <n v="50.142857142857146"/>
    <n v="50.142857142857146"/>
    <n v="50.142857142857146"/>
    <s v="AC"/>
    <x v="1"/>
    <s v="DGC - Dirección de Gestión Corporativa"/>
    <m/>
    <m/>
    <m/>
    <m/>
    <m/>
    <m/>
    <m/>
    <s v=" "/>
    <n v="100"/>
    <s v="Sara Moyano"/>
    <s v="21-01-2020, se verificó en ISOlucion que el proceso creó un formato (plantilla en excel) en el procedimiento administración de transportes Código: PA07-PR05 versión 9, anexo 3 con código PA07-PR05-F3 &quot;Relación mensual de vehículos  y servicios prestados&quot;, aprobado mediante el radicado 2019IE204120 del 3 de septiembre de 2019, para facilitar la liquidación, para los pagos del contrato de transporte._x000a_"/>
    <n v="100"/>
    <x v="0"/>
    <x v="0"/>
  </r>
  <r>
    <n v="65"/>
    <s v="FILA_65"/>
    <d v="2018-09-18T00:00:00"/>
    <s v="126"/>
    <x v="3"/>
    <x v="8"/>
    <x v="1"/>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1"/>
    <s v="Actualizar e implementar el procedimiento Servicio al ciudadano y correspondencia 126PA06-PR08 V6, para definir la presentación de un informe mensual por parte de las áreas responsables de la gestión realizada a las PQRSF"/>
    <m/>
    <s v="Procedimiento actualizado e implementado"/>
    <s v="Procedimiento actualizado e implementado"/>
    <n v="1"/>
    <d v="2018-10-01T00:00:00"/>
    <d v="2019-09-17T00:00:00"/>
    <n v="50.142857142857146"/>
    <n v="100"/>
    <n v="1"/>
    <n v="50.142857142857146"/>
    <n v="50.142857142857146"/>
    <n v="50.142857142857146"/>
    <s v="AC"/>
    <x v="4"/>
    <s v="SGCD -Subsecretaria General y de Control Disciplinario"/>
    <m/>
    <m/>
    <m/>
    <m/>
    <m/>
    <m/>
    <m/>
    <s v="Se solicita via correo electronico al enlace información de avance"/>
    <n v="100"/>
    <s v="Francisco Romero"/>
    <s v="Se evidenció en el sistema de información ISOLUCION una nueva versión del procedimiento  Peticiones Quejas, Reclamos, Sugerencias y Felicitaciones código PA09-PR03 versión 02 del 11/Abr/2019, observándose que fue incluido lineamiento relacionado con la generación de informe mensual por parte de las área."/>
    <n v="100"/>
    <x v="0"/>
    <x v="0"/>
  </r>
  <r>
    <n v="66"/>
    <s v="FILA_66"/>
    <d v="2018-09-18T00:00:00"/>
    <s v="126"/>
    <x v="3"/>
    <x v="8"/>
    <x v="1"/>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2"/>
    <s v="Programar y realizar capacitación a los servidores de la entidad de forma trimestral referente al cumplimiento de la normatividad vigente para PQRSF "/>
    <m/>
    <s v="Capacitación  PQRSF"/>
    <s v="No. De capacitaciones realizadas / No de capacitaciones programadas*100"/>
    <n v="4"/>
    <d v="2018-10-01T00:00:00"/>
    <d v="2019-09-17T00:00:00"/>
    <n v="50.142857142857146"/>
    <n v="100"/>
    <n v="1"/>
    <n v="50.142857142857146"/>
    <n v="50.142857142857146"/>
    <n v="50.142857142857146"/>
    <s v="AC"/>
    <x v="4"/>
    <s v="SGCD -Subsecretaria General y de Control Disciplinario"/>
    <m/>
    <m/>
    <m/>
    <m/>
    <m/>
    <m/>
    <m/>
    <s v="Se solicita via correo electronico al enlace información de avance"/>
    <n v="100"/>
    <s v="Francisco Romero"/>
    <s v="Se constató que el grupo de trabajo de servicio al ciudadano, ha realizado durante los acampamientos mensuales a las dependencias socialización y capacitación a los servidores referente al cumplimiento de la normatividad vigente para PQRSF"/>
    <n v="100"/>
    <x v="0"/>
    <x v="0"/>
  </r>
  <r>
    <n v="67"/>
    <s v="FILA_67"/>
    <d v="2018-09-18T00:00:00"/>
    <s v="126"/>
    <x v="3"/>
    <x v="8"/>
    <x v="1"/>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3"/>
    <s v="Remitir informe mensual en Comité Directivo, de acuerdo a lo reportado por el aplicativo y los informes de las áreas con respecto a la gestión de atención a PQRSF."/>
    <m/>
    <s v="Informe mensual PQRSF Comité Directivo "/>
    <s v="Informe mensual PQRSF Comité Directivo "/>
    <n v="10"/>
    <d v="2018-10-01T00:00:00"/>
    <d v="2019-09-17T00:00:00"/>
    <n v="50.142857142857146"/>
    <n v="100"/>
    <n v="1"/>
    <n v="50.142857142857146"/>
    <n v="50.142857142857146"/>
    <n v="50.142857142857146"/>
    <s v="AC"/>
    <x v="4"/>
    <s v="SGCD -Subsecretaria General y de Control Disciplinario"/>
    <m/>
    <m/>
    <m/>
    <m/>
    <m/>
    <m/>
    <m/>
    <s v="Se solicita via correo electronico al enlace información de avance"/>
    <n v="100"/>
    <s v="Francisco Romero"/>
    <s v="Se constató que el proceso desde el mes de julio a septiembre de 2019 ha programado presentado informe del estado de pqrsf al comité de evaluación y desempeño."/>
    <n v="100"/>
    <x v="0"/>
    <x v="0"/>
  </r>
  <r>
    <n v="68"/>
    <s v="FILA_68"/>
    <d v="2018-09-18T00:00:00"/>
    <s v="126"/>
    <x v="3"/>
    <x v="8"/>
    <x v="1"/>
    <s v="Control de Gestión"/>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1"/>
    <s v="Detallar el presupuesto que lo compone (tipo de gasto, ítem y subítems (este último de ser necesario)) En los estudios previos de los sucesivos convenios que se suscriban desde la DGA"/>
    <m/>
    <s v="Convenios  con estudios previos (EP) que detallan la composición del presupuesto."/>
    <s v="% = # Convenios con EP que detallan su presupuesto / # Convenios suscritos * 100"/>
    <n v="1"/>
    <d v="2018-10-01T00:00:00"/>
    <d v="2019-09-17T00:00:00"/>
    <n v="50.142857142857146"/>
    <n v="100"/>
    <n v="1"/>
    <n v="50.142857142857146"/>
    <n v="50.142857142857146"/>
    <n v="50.142857142857146"/>
    <s v="AC"/>
    <x v="3"/>
    <s v="DGA -Dirección de Gestión Ambiental"/>
    <m/>
    <m/>
    <m/>
    <m/>
    <m/>
    <m/>
    <m/>
    <s v=" "/>
    <n v="100"/>
    <s v="Ana Lucia Bacares Toledo"/>
    <s v="Se tomo como muestra los estudios previos de los convenios suscritos durante la vigencia 2019 por la DGA, revisando los convenios No. SDA-CD-20191283 y SDACV-20191295. Teniendo en cuenta lo encontrado en los estudios previos se pudo evidenciar la inclusión de la discriminación de los gastos, mediante la destinación del presupuesto del convenio y los aportes de las partes en mano de obra directa, materia prima y costos indirectos._x000a_Por lo anterior se evidencia la eficacia de la acción en cumplimiento del hallazgo. "/>
    <n v="100"/>
    <x v="0"/>
    <x v="0"/>
  </r>
  <r>
    <n v="69"/>
    <s v="FILA_69"/>
    <d v="2018-09-18T00:00:00"/>
    <s v="126"/>
    <x v="3"/>
    <x v="8"/>
    <x v="1"/>
    <s v="Control de Gestión"/>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2"/>
    <s v="Registrar en los estudios previos, la exigencia acerca de entregar con los informes financieros de ejecución, los soportes de cada gasto, hasta el nivel de detalle que se haya definido. "/>
    <m/>
    <s v="Informes financieros de los Convenios con soportes de cada gasto."/>
    <s v="% = # Convenios que cuentan con los soportes de gastos en sus informes financieros / # Convenios suscritos * 100"/>
    <n v="1"/>
    <d v="2018-10-01T00:00:00"/>
    <d v="2019-09-17T00:00:00"/>
    <n v="50.142857142857146"/>
    <n v="100"/>
    <n v="1"/>
    <n v="50.142857142857146"/>
    <n v="50.142857142857146"/>
    <n v="50.142857142857146"/>
    <s v="AC"/>
    <x v="3"/>
    <s v="DGA -Dirección de Gestión Ambiental"/>
    <m/>
    <m/>
    <m/>
    <m/>
    <m/>
    <m/>
    <m/>
    <s v=" "/>
    <n v="100"/>
    <s v="Ana Lucia Bacares Toledo"/>
    <s v="Se tomó como muestra los estudios previos de los convenios suscritos durante la vigencia 2019 por la DGA, revisando los convenios No. SDA-CD-20191283 y SDACV-20191295. Teniendo en cuenta lo encontrado en los estudios previos se pudo evidenciar que en el ítem de productos entregables se requiere un informe_x000a_financiero de forma periódica que dé cuenta de la ejecución del convenio._x000a_Por lo anterior se evidencia la eficacia de la acción en cumplimiento del hallazgo."/>
    <n v="100"/>
    <x v="0"/>
    <x v="0"/>
  </r>
  <r>
    <n v="70"/>
    <s v="FILA_70"/>
    <d v="2018-09-18T00:00:00"/>
    <s v="126"/>
    <x v="3"/>
    <x v="8"/>
    <x v="1"/>
    <s v="Control de Resultados"/>
    <s v="Planes, Programas y Proyectos"/>
    <s v="3.2.1.2"/>
    <s v="Hallazgo administrativo por falencias en la implementación de las acciones del Plan de Manejo de la Franja de Adecuación y la Reserva Forestal Protectora de los Cerros Orientales a cargo de la SDA"/>
    <s v="Porque para obtener el resultado final que es la implementación del Plan de Manejo de la Franja de Adecuación y la Reserva Forestal Protectora del Bosque Oriental, se requieren una serie de actividades preliminares que toman un tiempo determinado."/>
    <n v="1"/>
    <s v="Establecer un seguimiento trimestral para el avance de las metas, con el fin de generar acciones correctivas en caso de demoras"/>
    <m/>
    <s v="No. de seguimientos"/>
    <s v="No. de seguimientos realizados / # de seguimientos programados * 100"/>
    <n v="1"/>
    <d v="2018-10-01T00:00:00"/>
    <d v="2019-09-17T00:00:00"/>
    <n v="50.142857142857146"/>
    <n v="100"/>
    <n v="1"/>
    <n v="50.142857142857146"/>
    <n v="50.142857142857146"/>
    <n v="50.142857142857146"/>
    <s v="AC"/>
    <x v="3"/>
    <s v="DGA -Dirección de Gestión Ambiental"/>
    <m/>
    <m/>
    <m/>
    <m/>
    <m/>
    <m/>
    <m/>
    <s v=" "/>
    <n v="100"/>
    <s v="Ana Lucia Bacares Toledo"/>
    <s v="Se tomó como muestra las reuniones de seguimiento realizadas por la DGA para revisión de metas asociadas al proceso.  _x000a_Se tomó como evidencia 18 actas de estos seguimientos elaboradas en las siguientes fechas: 15 de enero, 01 de abril, 08 de abril, 22 de abril, 06 de mayo, 22 de mayo, 27 de mayo, 04 de junio, 10 de junio, 17 de junio, 25 de junio, 02 de julio, 08 de julio, 15 de julio, 12 de agosto, 20 de agosto, 26 de agosto y 02 de septiembre del año 2019, las cuales cuentan con la estructura requerida de objeto de reunión, temas tratados, desarrollo de la reunión de acuerdos y compromisos._x000a_Por lo anterior se evidencia la eficacia de la acción en cumplimiento del hallazgo."/>
    <n v="100"/>
    <x v="0"/>
    <x v="0"/>
  </r>
  <r>
    <n v="71"/>
    <s v="FILA_71"/>
    <d v="2018-09-18T00:00:00"/>
    <s v="126"/>
    <x v="3"/>
    <x v="8"/>
    <x v="1"/>
    <s v="Control de Resultados"/>
    <s v="Planes, Programas y Proyectos"/>
    <s v="3.2.1.4"/>
    <s v="Hallazgo administrativo con presunta incidencia disciplinaria por no realizar la identificación de las metas de los proyectos de inversión en el PACA institucional"/>
    <s v="Porque los lineamientos del instrumento están desarrollados para que todas las entidades participantes en el PACA de los diferentes sectores incluyan en sus PACA Institucionales las metas y/o acciones ambientales que consideren pertinente._x000a_"/>
    <n v="1"/>
    <s v="Revisar, ajustar y socializar los lineamientos y formatos del instrumento de Planeación Ambiental – PACA, en lo que respecta a metas y/o acciones ambientales a priorizar en el instrumento, así como la armonización del mismo."/>
    <m/>
    <s v="Lineamientos y formatos ajustados del instrumentos de Planeación Ambiental- PACA."/>
    <s v="Lineamientos y formatos ajustados del instrumentos de Planeación Ambiental- PACA._x000a_"/>
    <n v="1"/>
    <d v="2018-10-01T00:00:00"/>
    <d v="2019-03-31T00:00:00"/>
    <n v="25.857142857142858"/>
    <n v="100"/>
    <n v="1"/>
    <n v="25.857142857142858"/>
    <n v="25.857142857142858"/>
    <n v="25.857142857142858"/>
    <s v="AC"/>
    <x v="2"/>
    <s v="SPPA -Subdirección de Políticas y Planes Ambientales"/>
    <m/>
    <m/>
    <m/>
    <m/>
    <m/>
    <m/>
    <m/>
    <s v=" "/>
    <n v="100"/>
    <s v="Francisco Romero"/>
    <s v="Se verificó que lA SPPA revisó, ajustó el formato PACA /177 SEGUIMIENTO PACA PRESUPUESTO DE INVERSION, en lo que respecta a las metas ambientales a priorizar en el instrumento, por otro lado mediante correo electrónico del 24-01-2019 socializó los lineamientos y ajustes en el formato."/>
    <n v="100"/>
    <x v="0"/>
    <x v="0"/>
  </r>
  <r>
    <n v="72"/>
    <s v="FILA_72"/>
    <d v="2018-09-18T00:00:00"/>
    <s v="126"/>
    <x v="3"/>
    <x v="8"/>
    <x v="1"/>
    <s v="Control de Resultados"/>
    <s v="Planes, Programas y Proyectos"/>
    <s v="3.2.1.4"/>
    <s v="Hallazgo administrativo con presunta incidencia disciplinaria por no realizar la identificación de las metas de los proyectos de inversión en el PACA institucional"/>
    <s v="Porque los lineamientos del instrumento están desarrollados para que todas las entidades participantes en el PACA de los diferentes sectores incluyan en sus PACA Institucionales las metas y/o acciones ambientales que consideren pertinente. "/>
    <n v="2"/>
    <s v="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
    <m/>
    <s v="Solicitudes a la Contraloría ajuste formato CB-1111-4"/>
    <s v="No. de solicitudes a la Contraloría de Bogotá de ajuste al formato CB-1111-4: INFORMACIÓN CONTRACTUAL DE PROYECTOS PACA”"/>
    <n v="1"/>
    <d v="2018-10-01T00:00:00"/>
    <d v="2019-03-31T00:00:00"/>
    <n v="25.857142857142858"/>
    <n v="100"/>
    <n v="1"/>
    <n v="25.857142857142858"/>
    <n v="25.857142857142858"/>
    <n v="25.857142857142858"/>
    <s v="AC"/>
    <x v="2"/>
    <s v="SPPA -Subdirección de Políticas y Planes Ambientales"/>
    <m/>
    <m/>
    <m/>
    <m/>
    <m/>
    <m/>
    <m/>
    <s v=" "/>
    <n v="100"/>
    <s v="Francisco Romero"/>
    <s v="Se verificó que la SPPA mediante forest 2019EE18130 del 24-01-2019 solicitó a la Contraloría de Bogotá el ajuste del formato CB-1111-4: INFORMACIÓN CONTRACTUAL DE PROYECTOS PACA” , específicamente en las columnas en las cuales se menciona proyecto y meta PACA"/>
    <n v="100"/>
    <x v="0"/>
    <x v="0"/>
  </r>
  <r>
    <n v="73"/>
    <s v="FILA_73"/>
    <d v="2018-09-18T00:00:00"/>
    <s v="126"/>
    <x v="3"/>
    <x v="8"/>
    <x v="1"/>
    <s v="Otros Resultados"/>
    <s v="Cumplimiento Acciones populares "/>
    <s v="4.4.1 "/>
    <s v="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
    <s v="Porque la evaluación de los criterios técnicos para la selección de áreas a intervenir se plantea bajo el concepto de un sistema interconectado que afecta la integralidad de la cuenca hidrográfica"/>
    <n v="1"/>
    <s v="Fortalecer la matriz de priorización de áreas a intervenir para restauración ecológica contemplando la protección y conservación de los nacimientos de agua y afluentes del Río Bogotá."/>
    <m/>
    <s v="Porcentaje de hectáreas priorizadas bajo los criterios de la matriz de priorización de áreas "/>
    <s v="(Número de hectáreas  priorizadas bajo los criterios de la matriz de priorización de áreas para la protección y conservación) /( Número total de hectáreas del plan de restauración anual) * 100%"/>
    <n v="1"/>
    <d v="2018-10-01T00:00:00"/>
    <d v="2019-09-17T00:00:00"/>
    <n v="50.142857142857146"/>
    <n v="100"/>
    <n v="1"/>
    <n v="50.142857142857146"/>
    <n v="50.142857142857146"/>
    <n v="50.142857142857146"/>
    <s v="AC"/>
    <x v="3"/>
    <s v="SER -Subdirección de Ecosistemas y Ruralidad"/>
    <m/>
    <m/>
    <m/>
    <m/>
    <m/>
    <m/>
    <m/>
    <s v=" "/>
    <n v="100"/>
    <s v="Ana Lucia Bacares Toledo"/>
    <s v="La SER, actualizo la matriz de priorización de áreas a intervenir para restauración ecológica, contemplando la protección y conservación de los nacimientos de agua y afluentes del Río Bogotá, dando cumplimiento a la Sentencia del 28 de marzo de 2014 del Consejo de Estado (Expediente No. AP-2001-90479-01)._x000a__x000a_ _x000a__x000a_La matriz de priorización de áreas a intervenir fue socializada el día 31 de enero de 2020, en el comité de plantaciones y mediante Acta se dejo constancia de las actualizaciones correspondientes._x000a__x000a_ _x000a__x000a_Para lo anterior se tomó como evidencia la matriz de priorización utilizada actualmente por la SER para el análisis y evaluación de las áreas a intervenir o restaurar."/>
    <n v="100"/>
    <x v="0"/>
    <x v="0"/>
  </r>
  <r>
    <n v="74"/>
    <s v="FILA_74"/>
    <d v="2018-09-18T00:00:00"/>
    <s v="126"/>
    <x v="3"/>
    <x v="8"/>
    <x v="1"/>
    <s v="Control de Resultados"/>
    <s v="Planes, Programas y Proyectos"/>
    <s v="3.2.1.5 "/>
    <s v="Hallazgo administrativo por no tener establecido el estado de incorporación de los ODS en los proyectos de inversión de la SDA"/>
    <s v="No tener relacionados explícitamente los  Objetivos de Desarrollo Sostenible - ODS en los proyectos de inversión de la SDA dado que no se contó con las directrices o metodología a nivel distritales para establecer dicha relación."/>
    <n v="1"/>
    <s v="Identificar y relacionar los  Objetivos de Desarrollo Sostenible - ODS aplicables en los proyectos de inversión la SDA, conforme a la directrices o metodología de planeación Distrital."/>
    <m/>
    <s v="Porcentaje de avance en la identificación, relacionamiento e incorporación de los ODS"/>
    <s v="No de actividades ejecutadas para la identificación, relacionamiento e incorporación de los ODS aplicables /No de actividades programadas de relacionamiento e incorporación de los ODS *100"/>
    <n v="1"/>
    <d v="2018-10-01T00:00:00"/>
    <d v="2019-06-30T00:00:00"/>
    <n v="38.857142857142854"/>
    <n v="100"/>
    <n v="1"/>
    <n v="38.857142857142854"/>
    <n v="38.857142857142854"/>
    <n v="38.857142857142854"/>
    <s v="AC"/>
    <x v="2"/>
    <s v="DPSIA -Dirección de Planeación y Sistemas de Información Ambiental "/>
    <m/>
    <m/>
    <m/>
    <m/>
    <m/>
    <m/>
    <m/>
    <s v=" "/>
    <n v="100"/>
    <s v="Francisco Romero"/>
    <s v="Se constató que se ejecutaron las 6 actividades contempladas en el plan de acción para la identificación, relacionamiento e incorporación de los ODS aplicables a los proyectos de inversión la SDA: 1. solicitud a SDP de metodologías y cronogramas de avance para la relación de ODS con los proyectos de inversión mediante comunicaciones 2018EE236389 y 2018ER252316; 2. Solicitud a las dependencias a cargo de los proyectos de inversión de delegados para trabajo de ODS mediante comunicación 2018IE301003 y 3. Mesas de trabajo con las dependencias de la SDA para adelantar el proceso de relación de proyectos de inversión con ODS las cuales se realizaron conforme a la programado. Se realizó reunión con la SDP el 01 de febrero de 2019 a fin de definir cronograma para revisar y validar las metas producto, resultado y proyectos de inversión del plan de desarrollo, asociadas a las metas e indicadores ODS vinculadas al Sector Ambiente. 4. Se avanzó en una primera consolidación de la asociación de las metas proyectos de inversión con ODS."/>
    <n v="100"/>
    <x v="0"/>
    <x v="0"/>
  </r>
  <r>
    <n v="75"/>
    <s v="FILA_75"/>
    <d v="2018-09-18T00:00:00"/>
    <s v="126"/>
    <x v="3"/>
    <x v="8"/>
    <x v="1"/>
    <s v="Control de Resultados"/>
    <s v="Planes, Programas y Proyectos"/>
    <s v="3.2.1.5 "/>
    <s v="Hallazgo administrativo por no tener establecido el estado de incorporación de los ODS en los proyectos de inversión de la SDA"/>
    <s v="No tener relacionados explícitamente los  Objetivos de Desarrollo Sostenible - ODS en los proyectos de inversión de la SDA dado que no se contó con las directrices o metodología a nivel distritales para establecer dicha relación."/>
    <n v="2"/>
    <s v="Incluir en el procedimiento 126PG01-PR02 &quot;Formulación, Inscripción, Registro y Actualización de los Proyectos de Inversión de la SDA&quot; para la formulación de proyectos de inversión un lineamiento de operación relacionado con la incorporación de los ODS en los proyectos de inversión de la SDA."/>
    <m/>
    <s v="Lineamiento de operación de  incorporación de ODS en la formulación de proyectos de inversión"/>
    <s v="Lineamiento de operación adoptado sobre incorporación de ODS en la formulación de proyectos de inversión en la SDA"/>
    <n v="1"/>
    <d v="2018-10-01T00:00:00"/>
    <d v="2018-12-31T00:00:00"/>
    <n v="13"/>
    <n v="100"/>
    <n v="1"/>
    <n v="13"/>
    <n v="13"/>
    <n v="13"/>
    <s v="AC"/>
    <x v="5"/>
    <s v="SPCI -Subdirección de Proyectos y Cooperación Internacional"/>
    <m/>
    <m/>
    <m/>
    <m/>
    <m/>
    <m/>
    <m/>
    <s v=" "/>
    <n v="100"/>
    <s v="Francisco Romero"/>
    <s v="Se observó que la SPCI elaboro acta del 21 de diciembre de 2018 donde se evidencia que el procedimiento 126PG01-PR02 &quot;Formulación, Inscripción, Registro y Actualización de los Proyectos de Inversión de la SDA&quot; para la formulación de proyectos de inversión contiene lineamiento de operación relacionado con la incorporación de los ODS en los proyectos de inversión de la SDA."/>
    <n v="100"/>
    <x v="0"/>
    <x v="0"/>
  </r>
  <r>
    <n v="76"/>
    <s v="FILA_76"/>
    <d v="2018-09-18T00:00:00"/>
    <s v="126"/>
    <x v="3"/>
    <x v="8"/>
    <x v="1"/>
    <s v="Control de Gestión"/>
    <s v="Gestión Contractual"/>
    <s v="3.1.3.3"/>
    <s v="Hallazgo administrativo por inconsistencias presentadas en el estudio de mercado realizado por la Entidad, en el contrato de arrendamiento No. 20170380"/>
    <s v="Deficiencias en la elaboración de estudios previos_x000a_- Error en el estudio de mercado._x000a_- Falta de personal para la revisión en el componente Económico_x000a_- Lineamientos sin precisión en el procedimiento Estructuración de estudios previos modalidad contratación directa ya que no establece la responsabilidad de verificación de los componentes del proceso contractual. "/>
    <n v="1"/>
    <s v="Incluir un lineamiento en el procedimiento Estructuración de estudios previos modalidad contratación directa Código: 126PA04-PR33 versión 7, que la persona responsable que verifique el aspecto financiero también realice la verificación tributaria"/>
    <m/>
    <s v="Procedimiento"/>
    <s v="Procedimiento ajustado"/>
    <n v="1"/>
    <d v="2018-10-01T00:00:00"/>
    <d v="2019-09-17T00:00:00"/>
    <n v="50.142857142857146"/>
    <n v="100"/>
    <n v="1"/>
    <n v="50.142857142857146"/>
    <n v="50.142857142857146"/>
    <n v="50.142857142857146"/>
    <s v="AC"/>
    <x v="6"/>
    <s v="SGCD -Subsecretaria General y de Control Disciplinario, apoya la SC-DGC"/>
    <m/>
    <m/>
    <m/>
    <m/>
    <m/>
    <m/>
    <m/>
    <s v="Se solicita via correo electronico al enlace información de avance"/>
    <n v="100"/>
    <s v="Francisco Romero"/>
    <s v="Se constató que la Subdirección Contractual -SC, realizó el ajuste y actualización del procedimiento Estructuración de estudios previos modalidad contratación directa Código: PA08-PR03 (anterior 126PA04-PR33 v7.) según el radicado forst No. 2019IE204379 del 3 de septiembre de 2019, se observa que en lineamientos y políticas de operación se incluyo el siguiente lineamiento: “Los estudios previos deberán ser revisados en sus aspectos financieros y económicos por un profesional idóneo, que adicionalmente verificara la información tributaria pertinente, según el tipo de contrato” "/>
    <n v="100"/>
    <x v="0"/>
    <x v="0"/>
  </r>
  <r>
    <n v="77"/>
    <s v="FILA_77"/>
    <d v="2018-09-18T00:00:00"/>
    <s v="126"/>
    <x v="3"/>
    <x v="8"/>
    <x v="1"/>
    <s v="Control de Gestión"/>
    <s v="Gestión Contractual"/>
    <s v="3.1.3.3"/>
    <s v="Hallazgo administrativo por inconsistencias presentadas en el estudio de mercado realizado por la Entidad, en el contrato de arrendamiento No. 20170380"/>
    <s v="Lineamientos sin precisión en el procedimiento Estructuración de estudios previos modalidad contratación directa ya que no establece la responsabilidad de verificación de los componentes del proceso contractual. "/>
    <n v="2"/>
    <s v="Socializar a los servidores de la SDA del procedimiento 126PA04-PR33 Estructuración de estudios previos modalidad contratación directa una vez este actualizado el mismo realizará "/>
    <m/>
    <s v="Socialización"/>
    <s v="Socialización realizada"/>
    <n v="1"/>
    <d v="2018-10-01T00:00:00"/>
    <d v="2019-09-17T00:00:00"/>
    <n v="50.142857142857146"/>
    <n v="100"/>
    <n v="1"/>
    <n v="50.142857142857146"/>
    <n v="50.142857142857146"/>
    <n v="50.142857142857146"/>
    <s v="AC"/>
    <x v="6"/>
    <s v="SGCD -Subsecretaria General y de Control Disciplinario, apoya la SC-DGC"/>
    <m/>
    <m/>
    <m/>
    <m/>
    <m/>
    <m/>
    <m/>
    <s v="Se solicita via correo electronico al enlace información de avance"/>
    <n v="100"/>
    <s v="Francisco Romero"/>
    <s v="Se constató que  Procedimiento Estructuración de estudios previos modalidad contratación directa Código: PA08-PR03 actualizado 3 de septiembre de 2019 fue socializado por correo electrónico del 5 de septiembre por parte de la Subdirectora Contractual a los servidores de la Subdirección, así como por parte de la Dirección de Gestión Corporativa se envió presentación por correo electrónico el 5 de septiembre a los servidores objeto de la Socialización."/>
    <n v="100"/>
    <x v="0"/>
    <x v="0"/>
  </r>
  <r>
    <n v="78"/>
    <s v="FILA_78"/>
    <d v="2018-09-18T00:00:00"/>
    <s v="126"/>
    <x v="3"/>
    <x v="8"/>
    <x v="1"/>
    <s v="Control de Resultados"/>
    <s v="Planes, Programas y Proyectos"/>
    <s v="3.2.1.3"/>
    <s v="Hallazgo Administrativo por la poca efectividad en el desarrollo de los procesos derivados de la incautación de madera."/>
    <s v="Inexistencia de un protocolo a seguir en los procesos derivados de incautaciones."/>
    <n v="1"/>
    <s v="Crear un protocolo que se incluya en el procedimiento sancionatorio del SIG, que permita dar celeridad a aquellos procesos que  contengan un componente de incautación."/>
    <m/>
    <s v="Protocolo creado"/>
    <s v="Protocolo incluido en el SIG"/>
    <n v="1"/>
    <d v="2018-10-01T00:00:00"/>
    <d v="2019-09-17T00:00:00"/>
    <n v="50.142857142857146"/>
    <n v="100"/>
    <n v="1"/>
    <n v="50.142857142857146"/>
    <n v="50.142857142857146"/>
    <n v="50.142857142857146"/>
    <s v="AC"/>
    <x v="0"/>
    <s v="DCA - Dirección de Control Ambiental"/>
    <m/>
    <m/>
    <m/>
    <m/>
    <m/>
    <m/>
    <m/>
    <m/>
    <n v="100"/>
    <s v="Miguel Pardo"/>
    <s v="Se verificó que mediante radicado 2019IE214541 del 16-09-2019 se actualizó y adoptó el procedimiento PM04-PR82 &quot;Proceso sancionatorio&quot; en donde se incluyó el  &quot;Protocolo de verificación técnico – jurídica en materia de fauna y flora silvestre en el marco del proceso sancionatorio&quot;"/>
    <n v="100"/>
    <x v="0"/>
    <x v="0"/>
  </r>
  <r>
    <n v="79"/>
    <s v="FILA_79"/>
    <d v="2018-09-18T00:00:00"/>
    <s v="126"/>
    <x v="3"/>
    <x v="8"/>
    <x v="1"/>
    <s v="Control de Resultados"/>
    <s v="Planes, Programas y Proyectos"/>
    <s v="3.2.1.3"/>
    <s v="Hallazgo Administrativo por la poca efectividad en el desarrollo de los procesos derivados de la incautación de madera."/>
    <s v="Falta de impulso de procesos sancionatorios derivados de la incautación."/>
    <n v="2"/>
    <s v="Impulsar los 26 procesos sancionatorios identificados en el hallazgo."/>
    <m/>
    <s v="Impulso de procesos sancionatorios "/>
    <s v="Procesos sancionatorios impulsados / 26 procesos sancionatorios a impulsar"/>
    <n v="1"/>
    <d v="2018-10-01T00:00:00"/>
    <d v="2019-09-17T00:00:00"/>
    <n v="50.142857142857146"/>
    <n v="100"/>
    <n v="1"/>
    <n v="50.142857142857146"/>
    <n v="50.142857142857146"/>
    <n v="50.142857142857146"/>
    <s v="AC"/>
    <x v="0"/>
    <s v="SSFFS -Subdirección de Silvicultura Fauna y Flora Silvestre"/>
    <m/>
    <m/>
    <m/>
    <m/>
    <m/>
    <m/>
    <m/>
    <s v=" "/>
    <n v="100"/>
    <s v="Miguel Pardo"/>
    <s v="Se constató que de los 26 casos se encuentran en proyección del acto administrativo correspondiente. Mediante radicados 2019IE139610 del 21-06-2019,   2019IE216698  del 17-09-2019 y 2019IE242591 del 15 de octubre de 2019 se allega archivo en Excel en el cual se encuentran registradas las actuaciones de impulso. Queda pendiente el impulso del expediente SDA-08-2013-88._x000a_Se realizó el impulso del expediente SDA-08-2013-88 mediante Auto de pruebas No.04794 del 28/11/2019 con auto de reconstrucción de expediente No.04704 del 14/11/2019. Con lo anterior, los 26  expedientes registran actuaciones de impulso quedando cumplida la acción."/>
    <n v="100"/>
    <x v="0"/>
    <x v="0"/>
  </r>
  <r>
    <n v="80"/>
    <s v="FILA_80"/>
    <d v="2018-09-18T00:00:00"/>
    <s v="126"/>
    <x v="3"/>
    <x v="8"/>
    <x v="1"/>
    <s v="Control de Resultados"/>
    <s v="Planes, Programas y Proyectos"/>
    <s v="3.2.1.3"/>
    <s v="Hallazgo Administrativo por la poca efectividad en el desarrollo de los procesos derivados de la incautación de madera."/>
    <s v="Falta de seguimiento a los procesos derivados de incautación"/>
    <n v="3"/>
    <s v="Reportar por parte de la SSFFS a la DCA de manera semestralizada el estado de los procesos técnicos y sancionatorios derivados de incautación."/>
    <m/>
    <s v="Reporte semestralizado procesos técnicos y sancionatorios derivados de incautación."/>
    <s v="Reporte semestralizado  / 2 Reportes semestralizado del estado de los procesos técnicos y sancionatorios derivados de incautación."/>
    <n v="1"/>
    <d v="2018-10-01T00:00:00"/>
    <d v="2019-09-17T00:00:00"/>
    <n v="50.142857142857146"/>
    <n v="100"/>
    <n v="1"/>
    <n v="50.142857142857146"/>
    <n v="50.142857142857146"/>
    <n v="50.142857142857146"/>
    <s v="AC"/>
    <x v="0"/>
    <s v="SSFFS -Subdirección de Silvicultura Fauna y Flora Silvestre"/>
    <m/>
    <m/>
    <m/>
    <m/>
    <m/>
    <m/>
    <m/>
    <s v=" "/>
    <n v="100"/>
    <s v="Miguel Pardo"/>
    <s v="Se verificó que mediante memorando 2019IE216212 del  2019-09-17, se envió a la Dirección de Control Ambiental el estado de los procesos técnicos y sancionatorios derivados de incautaciones con corte septiembre de 2019.  _x000a_Con radicado 2019IE217885 del 2019-09-18 se envío el seguimiento a la OCI   del estado de este hallazgo con sus respectivos soportes_x000a_Mediante memorando 2019IE139341, se envió a la Dirección de Control Ambiental el estado de los procesos técnicos y sancionatorios derivados de incautaciones con corte junio, radicado 2019IE139610 del 21-06-2018"/>
    <n v="100"/>
    <x v="0"/>
    <x v="0"/>
  </r>
  <r>
    <n v="81"/>
    <s v="FILA_81"/>
    <d v="2018-09-18T00:00:00"/>
    <s v="126"/>
    <x v="3"/>
    <x v="8"/>
    <x v="1"/>
    <s v="Control de Resultados"/>
    <s v="Planes, Programas y Proyectos"/>
    <s v="3.2.1.3"/>
    <s v="Hallazgo Administrativo por la poca efectividad en el desarrollo de los procesos derivados de la incautación de madera."/>
    <s v="Falta de socialización de la importancia los procesos derivados de incautación"/>
    <n v="4"/>
    <s v="Realizar una capacitación semestral por parte de la SSFFS, dirigida a sensibilizar a los involucrados con el proceso derivado de incautación,  sobre la importancia de estos  procesos."/>
    <m/>
    <s v="Capacitación sobre procesos derivados de incautación"/>
    <s v="Capacitación realizada sobre procesos derivados de incautación"/>
    <n v="1"/>
    <d v="2018-10-01T00:00:00"/>
    <d v="2019-09-17T00:00:00"/>
    <n v="50.142857142857146"/>
    <n v="100"/>
    <n v="1"/>
    <n v="50.142857142857146"/>
    <n v="50.142857142857146"/>
    <n v="50.142857142857146"/>
    <s v="AC"/>
    <x v="0"/>
    <s v="SSFFS -Subdirección de Silvicultura Fauna y Flora Silvestre"/>
    <m/>
    <m/>
    <m/>
    <m/>
    <m/>
    <m/>
    <m/>
    <s v=" "/>
    <n v="100"/>
    <s v="Miguel Pardo"/>
    <s v="Se observó que el día 12-07-2019, se realizó capacitación al equipo técnico del grupo Flora de la Subdirección de Silvicultura, Flora y Fauna Silvestre, sobre el procedimiento de incautación de Flora e industria de la madera, según radicado 2019IE216698 del 2019-09-17. El día 7 de junio de 2019, se realizó capacitación al equipo jurídico de la Subdirección de Silvicultura, Flora y Fauna Silvestre, sobre el procedimiento de incautación del grupo Flora e industria de la madera, radicado 2019IE139610 del 21-06-2018"/>
    <n v="100"/>
    <x v="0"/>
    <x v="0"/>
  </r>
  <r>
    <n v="82"/>
    <s v="FILA_82"/>
    <d v="2018-09-18T00:00:00"/>
    <s v="126"/>
    <x v="3"/>
    <x v="8"/>
    <x v="1"/>
    <s v="Control de Resultados"/>
    <s v="Planes, Programas y Proyectos"/>
    <s v="3.2.1.6"/>
    <s v="Hallazgo administrativo por la no oportuna revisión y aprobación de los Planes Locales de Arborización Urbana -PLAU´s."/>
    <s v="Inexistencia de un procedimiento interno que establezca las etapas y el plazo para la revisión y aprobación de los PLAU´s. "/>
    <n v="1"/>
    <s v="Crear y socializar un procedimiento interno en el cual se fijen las etapas y los plazos para la revisión y aprobación de los PLAUS. "/>
    <m/>
    <s v="Procedimiento creado"/>
    <s v="Procedimiento incluido en el SIG"/>
    <n v="1"/>
    <d v="2018-10-01T00:00:00"/>
    <d v="2019-09-17T00:00:00"/>
    <n v="50.142857142857146"/>
    <n v="100"/>
    <n v="1"/>
    <n v="50.142857142857146"/>
    <n v="50.142857142857146"/>
    <n v="50.142857142857146"/>
    <s v="AC"/>
    <x v="0"/>
    <s v="DCA-SSFFS"/>
    <m/>
    <m/>
    <m/>
    <m/>
    <m/>
    <m/>
    <m/>
    <m/>
    <n v="100"/>
    <s v="Miguel Pardo"/>
    <s v="Se constató que según radicado radicados  2019IE216698 del 2019-09-17 y 2019IE242591 del 15 de octubre de 2019 se informó que se cuenta con borrador del procedimiento “Elaboración y seguimiento a los planes Locales de Arborización Urbana-PLAUS” el cual se encuentra en revisión y aprobación por parte del equipo técnico del grupo Silvicultura. El día 11 de junio de 2019, se realizó reunión para definir los pasos y parámetros para crear el procedimiento interno en el cual se fijen las etapas y los plazos para la revisión y aprobación de los PLAUS,  radicado 2019IE139610 del 21-06-2018._x000a_Se comprobó en el aplicativo ISOLUCION la existencia del  procedimiento PM04-PR127 Revisión y actualización de los Planes Locales de Arborización Urbana - PLAU en su versión No. 1 el cual fue aprobado mediante  radicado 2019IE278001 del 29-11-2019 ."/>
    <n v="100"/>
    <x v="0"/>
    <x v="0"/>
  </r>
  <r>
    <n v="83"/>
    <s v="FILA_83"/>
    <s v="2017-05-23"/>
    <s v="126"/>
    <x v="0"/>
    <x v="1"/>
    <x v="1"/>
    <s v="Control Gestión"/>
    <s v="Gestión Contractual"/>
    <s v="2.1.3.9"/>
    <s v="HALLAZGO ADMINISTRATIVO POR PUBLICACIÓN INCONSISTENTE DEL VALOR DEL CONVENIO 1515 DE 2014 EN SIVICOF"/>
    <s v="LA SDA REPORTÓ EL DÍA 30 DE DICIEMBRE DE 2014 EN SIVICOF EL VALOR DE LA CONTRATACIÓN DE RECURSOS PÚBLICOS DEL CONVENIO DE COOPERACIÓN 1515 DE 2014 SUSCRITO CON ONU-HABITAT POR VALOR DE $306.684.251 Y NO POR $290.400.000 COMO LO REPORTA LA RESPECTIVA MINUTA."/>
    <n v="1"/>
    <s v="MODIFICAR EL PROCEDIMIENTO DE CELEBRACIÓN DE CONVENIOS O CONTRATOS INTERADMINISTRATIVOS: 126PA04PR08."/>
    <m/>
    <s v="PROCEDIMIENTO MODIFICADO"/>
    <s v="PROCEDIMIENTO MODIFICADO"/>
    <n v="1"/>
    <s v="2017-05-24"/>
    <s v="2018-03-31"/>
    <n v="44.428571428571431"/>
    <n v="100"/>
    <n v="1"/>
    <n v="44.428571428571431"/>
    <n v="0"/>
    <n v="0"/>
    <s v="AC"/>
    <x v="1"/>
    <s v="SC -Subdirección Contractual"/>
    <m/>
    <m/>
    <m/>
    <m/>
    <m/>
    <m/>
    <m/>
    <m/>
    <n v="100"/>
    <s v="Sara Moyano"/>
    <s v="Se verificó que la DGC envió seguimiento mediante radicado No. 2018IE23886. Se evidenció que mediante resolución No. 3217 del 15/11/17 fue actualizado el procedimiento 126PA04-PR33, dicha resolución fue socializada mediante correo del 23/11/17. "/>
    <n v="100"/>
    <x v="0"/>
    <x v="0"/>
  </r>
  <r>
    <n v="84"/>
    <s v="FILA_84"/>
    <s v="2017-05-23"/>
    <s v="126"/>
    <x v="0"/>
    <x v="1"/>
    <x v="1"/>
    <s v="Control de Resultados"/>
    <s v="Planes, Programas y Proyectos"/>
    <s v="2.2.1.1.3.1"/>
    <s v="HALLAZGO ADMINISTRATIVO CON PRESUNTA INCIDENCIA DISCIPLINARIA POR INCUMPLIMIENTO DEL DECRETO 85 DE 2013 “POR MEDIO DEL CUAL SE ORDENA ADECUAR EN EL DISTRITO CAPITAL EL CENTRO ECOLÓGICO DISTRITAL DE PROTECCIÓN Y BIENESTAR ANIMAL -CEA- “CASA ECOLÓGICA DE LOS ANIMALES"/>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n v="1"/>
    <s v="REALIZAR Y EJECUTAR EL PROCESO DE CONCURSO DE MÉRITOS PARA OBTENER EL PERMISO DE INTERVENCIÓN ARQUEOLÓGICA POR PARTE DEL ICANH PARA INICIAR EL PROCESO DE CONTRATACIÓN DE OBRA."/>
    <m/>
    <s v="PROCESO DE CONCURSO DE MÉRITOS REALIZADO"/>
    <s v="PROCESO DE CONCURSO DE MÉRITOS REALIZADO"/>
    <n v="1"/>
    <s v="2017-05-24"/>
    <s v="2018-03-31"/>
    <n v="44.428571428571431"/>
    <n v="100"/>
    <n v="1"/>
    <n v="44.428571428571431"/>
    <n v="0"/>
    <n v="0"/>
    <s v="AC"/>
    <x v="1"/>
    <s v="DGC - Dirección de Gestión Corporativa"/>
    <m/>
    <m/>
    <m/>
    <m/>
    <m/>
    <m/>
    <m/>
    <s v=" "/>
    <n v="100"/>
    <s v="Sara Moyano"/>
    <s v="Se observoón que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0"/>
    <x v="0"/>
  </r>
  <r>
    <n v="85"/>
    <s v="FILA_85"/>
    <s v="2017-05-23"/>
    <s v="126"/>
    <x v="0"/>
    <x v="1"/>
    <x v="1"/>
    <s v="Control de Resultados"/>
    <s v="Planes, Programas y Proyectos"/>
    <s v="2.2.1.1.3.2"/>
    <s v="HALLAZGO ADMINISTRATIVO POR NO CONTAR CON EVALUACIÓN FINANCIERA Y ECONÓMICA PARA LA CONSTRUCCIÓN DE LA CASA ECOLÓGICA DE LOS ANIMALES – CEA EN EL MARCO DEL PROYECTO 961 “GESTIÓN INTEGRAL A LA FAUNA DOMÉSTICA EN EL D.C”"/>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n v="1"/>
    <s v="REALIZAR UN ESTUDIO PARA AJUSTAR LA EVALUACIÓN FINANCIERA Y ECONÓMICA PARA LA CASA ECOLÓGICA, CON EL FIN DE QUE SUSTENTE  LA LICITACIÓN CUANDO ÉSTA SE PRODUZCA."/>
    <m/>
    <s v="ESTUDIOS PREVIOS DE LA LICITACIÓN PÚBLICA PARA LA OBRA"/>
    <s v="ESTUDIOS PREVIOS DE LA LICITACIÓN PÚBLICA PARA LA OBRA  AJUSTADOS"/>
    <n v="1"/>
    <s v="2017-05-24"/>
    <s v="2018-03-31"/>
    <n v="44.428571428571431"/>
    <n v="100"/>
    <n v="1"/>
    <n v="44.428571428571431"/>
    <n v="0"/>
    <n v="0"/>
    <s v="AC"/>
    <x v="1"/>
    <s v="DGC - Dirección de Gestión Corporativa"/>
    <m/>
    <m/>
    <m/>
    <m/>
    <m/>
    <m/>
    <m/>
    <s v=" "/>
    <n v="100"/>
    <s v="Sara Moyano"/>
    <s v="Se verifión que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0"/>
    <x v="0"/>
  </r>
  <r>
    <n v="86"/>
    <s v="FILA_86"/>
    <s v="2017-08-25"/>
    <s v="126"/>
    <x v="0"/>
    <x v="0"/>
    <x v="0"/>
    <s v="Control Gestión"/>
    <s v="Gestión Contractual"/>
    <s v="3.2.1"/>
    <s v="HALLAZGO DE CARÁCTER ADMINISTRATIVO CON INCIDENCIA FISCAL POR VALOR DE $35.700.000, Y PRESUNTA INCIDENCIA DISCIPLINARIA, POR PACTAR HONORARIOS IMPROCEDENTES, FRENTE A LA EXPERIENCIA PROFESIONAL REQUERIDA EN CARRERAS DE INGENIERÍA."/>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SEGÚN CONCLUSIONES DEL ACTA."/>
    <n v="1"/>
    <s v="2017-08-28"/>
    <s v="2018-01-30"/>
    <n v="22.142857142857142"/>
    <n v="100"/>
    <n v="1"/>
    <n v="22.142857142857142"/>
    <n v="0"/>
    <n v="0"/>
    <s v="AC"/>
    <x v="1"/>
    <s v="SC -Subdirección Contractual"/>
    <m/>
    <m/>
    <m/>
    <m/>
    <m/>
    <m/>
    <m/>
    <m/>
    <n v="100"/>
    <s v="Sara Moyano"/>
    <s v="Se constató que mediante resolución 3625 expedida el 15/12/17 con radicado 2017EE254996 y proceso 3936013, se adopto la ultima escala de honorarios para los contratos de prestación de servicios y de apoyo a la gestión "/>
    <n v="100"/>
    <x v="0"/>
    <x v="0"/>
  </r>
  <r>
    <n v="87"/>
    <s v="FILA_87"/>
    <s v="2017-11-22"/>
    <s v="126"/>
    <x v="0"/>
    <x v="6"/>
    <x v="0"/>
    <s v="Control Gestión"/>
    <s v="Gestión Contractual"/>
    <s v="3.2.1"/>
    <s v="HALLAZGO ADMINISTRATIVO CON PRESUNTA INCIDENCIA DISCIPLINARIA, POR DEFICIENCIAS EN LA APROBACIÓN DEL ANEXO MODIFICATORIO DE LA GARANTÍA DEL CONTRATO 181 DE 2015"/>
    <s v="COMO PUEDE APRECIARSE, LOS VALORES ASEGURADOS EN EL ANEXO MODIFICATORIO DE LA PÓLIZA, NO SE AJUSTARON A LOS PORCENTAJES PREVISTOS EN LA CLÁUSULA OCTAVA DEL CONTRATO, CUYO REFERENTE ERA LA SUMA TOTAL PACTADA INCLUIDA LA ADICIÓN."/>
    <n v="1"/>
    <s v="SOCIALIZAR EL PROCEDIMIENTO  126 PA 04-PR 37 AL EQUIPO DE TRABAJO DE LA SUBDIRECCIÓN CONTRACTUAL"/>
    <m/>
    <s v="PROCEDIMIENTO SOCIALIZADO"/>
    <s v="NO. DE SOCIALIZACIONES REALIZADAS - SUBDIRECCIÓN CONTRACTUAL /NO. DE SOCIALIZACIONES PROGRAMADAS - SUBDIRECCIÓN CONTRACTUAL"/>
    <n v="1"/>
    <s v="2017-11-22"/>
    <s v="2018-04-30"/>
    <n v="22.714285714285715"/>
    <n v="100"/>
    <n v="1"/>
    <n v="22.714285714285715"/>
    <n v="0"/>
    <n v="0"/>
    <s v="AC"/>
    <x v="1"/>
    <s v="SC -Subdirección Contractual"/>
    <m/>
    <m/>
    <m/>
    <m/>
    <m/>
    <m/>
    <m/>
    <m/>
    <n v="100"/>
    <s v="Sara Moyano"/>
    <s v="Se consgtató que mediante resolución 170 del 24/01/18 se aprobó ultima actualización al procedimiento 126PA04-PR37 suscripción y legalización de contratos, el cual fue socializado por el correo institucional"/>
    <n v="100"/>
    <x v="0"/>
    <x v="0"/>
  </r>
  <r>
    <n v="88"/>
    <s v="FILA_88"/>
    <s v="2017-11-22"/>
    <s v="126"/>
    <x v="0"/>
    <x v="6"/>
    <x v="0"/>
    <s v="Control Gestión"/>
    <s v="Gestión Contractual"/>
    <s v="3.2.2"/>
    <s v="HALLAZGO ADMINISTRATIVO CON PRESUNTA INCIDENCIA DISCIPLINARIA, POR ASIGNAR ACTIVIDADES NO CIRCUNSCRITAS A LAS RESPECTIVAS METAS Y OBJETOS PACTADOS, EN CONTRATOS DE PRESTACIÓN DE SERVICIOS PROFESIONALES"/>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n v="1"/>
    <s v="CAPACITACIÓN SOBRE EL MANUAL DE SUPERVISIÓN Y/O INTERVENTORÍA "/>
    <m/>
    <s v="NÚMERO DE CAPACITACIONES REALIZADAS A SUPERVISORES Y CONTRATISTAS (SUPERVISIÓN Y PRESENTACIÓN DE CUENTAS) /TOTAL DE SUPERVISORES Y CONTRATISTAS DEL GRUPO RUIDO"/>
    <s v="NO. DE CAPACITACIONES REALIZADAS A SUPERVISORES Y CONTRATISTAS DEL GRUPO /TOTAL DE CAPACITACIONES PROGRAMADAS DEL GRUPO RUIDO"/>
    <n v="1"/>
    <s v="2017-11-22"/>
    <s v="2018-04-30"/>
    <n v="22.714285714285715"/>
    <n v="100"/>
    <n v="1"/>
    <n v="22.714285714285715"/>
    <n v="0"/>
    <n v="0"/>
    <s v="AC"/>
    <x v="1"/>
    <s v="SC -Subdirección Contractual"/>
    <m/>
    <m/>
    <m/>
    <m/>
    <m/>
    <m/>
    <m/>
    <m/>
    <n v="100"/>
    <s v="Sara Moyano"/>
    <s v="Se evidenció listado de asistencia a capacitación sobre Manual de contratación y IAAP y dos presentación del día 9/04/18, para el grupo de ruido"/>
    <n v="100"/>
    <x v="0"/>
    <x v="0"/>
  </r>
  <r>
    <n v="89"/>
    <s v="FILA_89"/>
    <s v="2017-11-22"/>
    <s v="126"/>
    <x v="0"/>
    <x v="6"/>
    <x v="0"/>
    <s v="Control Gestión"/>
    <s v="Gestión Contractual"/>
    <s v="3.2.3"/>
    <s v="HALLAZGO ADMINISTRATIVO CON PRESUNTA INCIDENCIA DISCIPLINARIA, POR NO PUBLICAR ADECUADAMENTE LOS DOCUMENTOS DEL PROCESO DE CONTRATACIÓN, EN EL SISTEMA ELECTRÓNICO PARA LA CONTRATACIÓN PÚBLICA – SECOP"/>
    <s v="NO SE LLEVA A CABO UNA ADECUADA VERIFICACIÓN DE LOS REGISTROS QUE SE EFECTÚAN EN EL SECOP, NI DE LA DOCUMENTACIÓN QUE TIENE QUE SUBIRSE EN EL APLICATIVO, LO CUAL EVIDENCIA QUE NO SE HAN PERFECCIONADO CONTROLES PARA LOGRAR LA EFICIENCIA EN ESA ACTIVIDAD."/>
    <n v="1"/>
    <s v="CAPACITACIÓN DE SECOP II AL EQUIPO DE LA SUBDIRECCIÓN CONTRACTUAL"/>
    <m/>
    <s v="CAPACITACIONES SECOP II"/>
    <s v="NO. DE CAPACITACIONES REALIZADAS/NO. DE CAPACITACIONES PROGRAMADAS AL EQUIPO DE LA SUBDIRECCIÓN CONTRACTUAL"/>
    <n v="1"/>
    <s v="2017-11-22"/>
    <s v="2018-04-30"/>
    <n v="22.714285714285715"/>
    <n v="100"/>
    <n v="1"/>
    <n v="22.714285714285715"/>
    <n v="0"/>
    <n v="0"/>
    <s v="AC"/>
    <x v="1"/>
    <s v="SC -Subdirección Contractual"/>
    <m/>
    <m/>
    <m/>
    <m/>
    <m/>
    <m/>
    <m/>
    <m/>
    <n v="100"/>
    <s v="Sara Moyano"/>
    <s v="Se evidenció relación de asistencia capacitación sobre Secop II, de fecha junio 1/18, liderada por la Subdirectora Contractual. Así mismo, se evidencio que quince (15) contratistas de la Subdirección Financiera con certificado de asistencia al programa de acompañamiento para el uso del SECOP II del 25/4/17 al 21/7/17."/>
    <n v="100"/>
    <x v="0"/>
    <x v="0"/>
  </r>
  <r>
    <n v="90"/>
    <s v="FILA_90"/>
    <s v="2017-08-25"/>
    <s v="126"/>
    <x v="0"/>
    <x v="0"/>
    <x v="0"/>
    <s v="Control Gestión"/>
    <s v="Gestión Contractual"/>
    <s v="3.2.5"/>
    <s v="HALLAZGO DE CARÁCTER ADMINISTRATIVO CON PRESUNTA INCIDENCIA DISCIPLINARIA, POR VALIDAR EXPERIENCIA INSUFICIENTEMENTE ACREDITADA, EN CONTRATOS DE PRESTACIÓN DE SERVICIOS PROFESIONALES Y DE APOYO A LA GESTIÓN."/>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CUANDO SEA NECESARIO."/>
    <n v="1"/>
    <s v="2017-08-28"/>
    <s v="2018-01-30"/>
    <n v="22.142857142857142"/>
    <n v="100"/>
    <n v="1"/>
    <n v="22.142857142857142"/>
    <n v="0"/>
    <n v="0"/>
    <s v="AC"/>
    <x v="1"/>
    <s v="SC -Subdirección Contractual"/>
    <m/>
    <m/>
    <m/>
    <m/>
    <m/>
    <m/>
    <m/>
    <m/>
    <n v="100"/>
    <s v="Sara Moyano"/>
    <s v="Se evidenció que mediante resolución 3625 expedida el 15/12/17 con radicado 2017EE254996 y proceso 3936013, se adopto la ultima escala de honorarios para los contratos de prestación de servicios y de apoyo a la gestión "/>
    <n v="100"/>
    <x v="0"/>
    <x v="0"/>
  </r>
  <r>
    <n v="91"/>
    <s v="FILA_91"/>
    <s v="2017-11-22"/>
    <s v="126"/>
    <x v="0"/>
    <x v="6"/>
    <x v="0"/>
    <s v="Control Gestión"/>
    <s v="Gestión Contractual"/>
    <s v="3.2.5"/>
    <s v="HALLAZGO ADMINISTRATIVO CON PRESUNTA INCIDENCIA DISCIPLINARIA, POR NO REPORTAR EN EL SIVICOF LA MODIFICACIÓN 1 AL CONTRATO 1257 DE 2015 Y POR REPORTE EXTEMPORÁNEO DEL CONTRATO 595 DE 2015"/>
    <s v="RESPECTO DEL CONTRATO DE PRESTACIÓN DE SERVICIOS PROFESIONALES 595 SUSCRITO EL 04-02-2015, SE EVIDENCIA EL REGISTRO DE DICHA ACTUACIÓN EN LA RENDICIÓN DE LA CUENTA MENSUAL CON FECHA DE RECEPCIÓN EN SIVICOF DEL 12 DE MARZO DE 2015, TRANSCURRIDOS NUEVE (9) DÍAS HÁBILES."/>
    <n v="1"/>
    <s v="SOCIALIZAR EL PROCEDIMIENTO 126PG01-PR05 ELABORACIÓN Y PRESENTACIÓN DE INFORMES DE RENDICIÓN DE LA CUENTA A LA CONTRALORÍA DE BOGOTÁ D.C. AL INTERIOR AL EQUIPO DE LA SUBDIRECCIÓN CONTRACTUAL"/>
    <m/>
    <s v="SOCIALIZACIÓN DEL PROCEDIMIENTO"/>
    <s v="NO. DE SOCIALIZACIONES REALIZADAS  DEL PROCEDIMIENTO:  126PG01-PR05 ELABORACIÓN Y PRESENTACIÓN DE INFORMES DE RENDICIÓN DE LA CUENTA A LA CONTRALORÍA DE BOGOTÁ D.C."/>
    <n v="1"/>
    <s v="2017-11-22"/>
    <s v="2018-04-30"/>
    <n v="22.714285714285715"/>
    <n v="100"/>
    <n v="1"/>
    <n v="22.714285714285715"/>
    <n v="0"/>
    <n v="0"/>
    <s v="AC"/>
    <x v="1"/>
    <s v="SC -Subdirección Contractual"/>
    <m/>
    <m/>
    <m/>
    <m/>
    <m/>
    <m/>
    <m/>
    <m/>
    <n v="100"/>
    <s v="Sara Moyano"/>
    <s v="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
    <n v="100"/>
    <x v="0"/>
    <x v="0"/>
  </r>
  <r>
    <n v="92"/>
    <s v="FILA_92"/>
    <s v="2017-08-25"/>
    <s v="126"/>
    <x v="0"/>
    <x v="0"/>
    <x v="0"/>
    <s v="Control Gestión"/>
    <s v="Gestión Contractual"/>
    <s v="3.2.7"/>
    <s v="HALLAZGO DE CARÁCTER ADMINISTRATIVO, CON PRESUNTA INCIDENCIA DISCIPLINARIA, POR INCONSISTENCIAS PRESENTADAS EN LA SUPERVISIÓN DE LOS CONTRATOS 1003 DE 2013, 1237 DE 2016 Y 1023 DE 2013."/>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n v="1"/>
    <s v="REALIZAR Y SOCIALIZAR CON LOS SUPERVISORES DE CONTRATOS UN INSTRUCTIVO FRENTE A LOS RIESGOS DE LA CONTRATACIÓN POR INCUMPLIMIENTO A LAS NORMAS RELATIVAS AL EJERCICIO INDEBIDO DE LAS FUNCIONES DE SUPERVISIÓN."/>
    <m/>
    <s v="INSTRUCTIVO"/>
    <s v="INSTRUCTIVO REALIZADO Y SOCIALIZADO."/>
    <n v="1"/>
    <s v="2017-08-28"/>
    <s v="2018-03-30"/>
    <n v="30.571428571428573"/>
    <n v="100"/>
    <n v="1"/>
    <n v="30.571428571428573"/>
    <n v="0"/>
    <n v="0"/>
    <s v="AC"/>
    <x v="1"/>
    <s v="SC -Subdirección Contractual"/>
    <m/>
    <m/>
    <m/>
    <m/>
    <m/>
    <m/>
    <m/>
    <m/>
    <n v="100"/>
    <s v="Sara Moyano"/>
    <s v="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
    <n v="100"/>
    <x v="0"/>
    <x v="0"/>
  </r>
  <r>
    <n v="93"/>
    <s v="FILA_93"/>
    <s v="2017-08-25"/>
    <s v="126"/>
    <x v="0"/>
    <x v="0"/>
    <x v="0"/>
    <s v="Control Gestión"/>
    <s v="Gestión Contractual"/>
    <s v="3.2.9"/>
    <s v="HALLAZGO DE CARÁCTER ADMINISTRATIVO, POR NO REPORTAR EN EL SIVICOF EL ACTA DE LIQUIDACIÓN DEL CONTRATO 1388 DE 2014, Y POR CUANTO LA MISMA TIENE FECHA DISTINTA A LA DE SU SUSCRIPCIÓN."/>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n v="1"/>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m/>
    <s v="PROCEDIMIENTO AJUSTADO"/>
    <s v="PROCEDIMIENTO AJUSTADO"/>
    <n v="1"/>
    <s v="2017-08-28"/>
    <s v="2018-01-30"/>
    <n v="22.142857142857142"/>
    <n v="100"/>
    <n v="1"/>
    <n v="22.142857142857142"/>
    <n v="0"/>
    <n v="0"/>
    <s v="AC"/>
    <x v="1"/>
    <s v="SC -Subdirección Contractual"/>
    <m/>
    <m/>
    <m/>
    <m/>
    <m/>
    <m/>
    <m/>
    <m/>
    <n v="100"/>
    <s v="Sara Moyano"/>
    <s v="Se evidenció que el procedimiento fue actualizado mediante resolución 3217 del 15/11/17._x000a_En este procedimiento se estableció en un lineamiento lo siguiente: &quot;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quot;._x000a_Se aclara que el procedimiento se actualizó de nuevo mediante el radicado 2018IE139366 el 15/06/18 (continua el lineamiento)."/>
    <n v="100"/>
    <x v="0"/>
    <x v="0"/>
  </r>
  <r>
    <n v="94"/>
    <s v="FILA_94"/>
    <d v="2018-09-18T00:00:00"/>
    <s v="126"/>
    <x v="3"/>
    <x v="8"/>
    <x v="1"/>
    <m/>
    <m/>
    <s v="3.3.1.6.1"/>
    <s v="Hallazgo Administrativo por el no registro de 1.863 actos administrativos en la Cuenta de Deudores por valor de $13.481.000.086, los cuales se encuentran registrados en las Cuentas de Orden"/>
    <s v="Falta de actualización del procedimiento"/>
    <n v="1"/>
    <s v="Actualizar, implementar y socializar el procedimiento interno de notificaciones. "/>
    <s v=" "/>
    <s v="Actualización de procedimiento"/>
    <s v="Procedimiento incluido en el SIG/Procedimiento formulado"/>
    <n v="1"/>
    <d v="2018-10-01T00:00:00"/>
    <d v="2019-09-17T00:00:00"/>
    <n v="50.142857142857146"/>
    <n v="100"/>
    <n v="1"/>
    <n v="50.142857142857146"/>
    <n v="50.142857142857146"/>
    <n v="50.142857142857146"/>
    <s v="AC"/>
    <x v="0"/>
    <s v="DCA-SSFFS"/>
    <m/>
    <m/>
    <m/>
    <m/>
    <m/>
    <m/>
    <m/>
    <m/>
    <n v="100"/>
    <s v="Miguel Pardo"/>
    <s v="Se obser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No obstante, se realizó nueva actualización del procedimiento PM04-PR49  &quot;Notificación Actuaciones Administrativas&quot; a su versión 12 adoptado mediante Radicado 2019IE82467 de abril 11 de 2019, el cual fue socializado según  actas del 29 y 30 de abril y 8 de mayo del 2019."/>
    <n v="100"/>
    <x v="0"/>
    <x v="0"/>
  </r>
  <r>
    <n v="95"/>
    <s v="FILA_95"/>
    <d v="2018-09-18T00:00:00"/>
    <s v="126"/>
    <x v="3"/>
    <x v="8"/>
    <x v="1"/>
    <m/>
    <m/>
    <s v="3.3.1.6.1"/>
    <s v="Hallazgo Administrativo por el no registro de 1.863 actos administrativos en la Cuenta de Deudores por valor de $13.481.000.086, los cuales se encuentran registrados en las Cuentas de Orden"/>
    <s v="Falta de saneamiento contable de 526 actos administrativos emitidos hasta la vigencia 205."/>
    <n v="2"/>
    <s v="Realizar el saneamiento contable del 100% de los 526 actos administrativos emitidos hasta la vigencia 2015."/>
    <s v=" "/>
    <s v="Saneamiento contable"/>
    <s v="526 resoluciones saneadas contablemente/526 resoluciones sin saneamiento contable"/>
    <n v="1"/>
    <d v="2018-10-01T00:00:00"/>
    <d v="2019-09-17T00:00:00"/>
    <n v="50.142857142857146"/>
    <n v="92.5"/>
    <n v="1"/>
    <n v="50.142857142857146"/>
    <n v="50.142857142857146"/>
    <n v="50.142857142857146"/>
    <s v="AC"/>
    <x v="0"/>
    <s v="DCA-SSFFS"/>
    <m/>
    <m/>
    <m/>
    <m/>
    <m/>
    <m/>
    <m/>
    <m/>
    <n v="92.5"/>
    <s v="Miguel Pardo"/>
    <s v="Se observó que mediante radicado 2019IE242591 15-10-2019 se allegaron los soportes informando que a Septiembre de 2019 la SSFFS tramitó 366 casos, los cuales  ya se encuentran validados por la Subdirección Financiera, se enviaron 68 casos con sus respectivos soportes a la Subdirección Financiera para su validación, 53 casos están pendientes  por notificar y/o ejecutoriar y enviar a la Subdirección Financiera, 33 casos pendientes por trámite jurídico y 6 casos pendientes por trámite técnico. Se allega radicado 2019IE226005 del 2019-09-26 con el cual se remitieron las actuaciones a la Subdirección Financiera. Mediante memorando 2019IE233971 la Subdirección Financiera remite los resultados el análisis de los actos admisnitrativos notificados y/o ejecutoriados de los cuales se reconocieron contablemente 35 casos adicionales._x000a_Mediante radicado 2020IE07332 del 14 de enero de 2020 se allegaron soportes que en los cuales se registran las siguientes actuaciones:_x000a_487 casos saneados contablemente que representan el  92,5%  del uniserso detectado en la auditoria que corresponden a la SSFFS._x000a_Un caso correspondiente a la Resolución 14/2011 de la SRHS equivalentes al 0,2% _x000a_Se encuentran pendientes por saneamiento contable 38 casos equivalentes al 7,2%._x000a_Se recomienda que como soporte adicional se solicite a la Subdirección Financiera un registro del saneamiento contrable de los actos administrativos objeto del hallazgo._x000a_No obstante, la acción se someterá a la evaluación del equipo auditor toda vez que su porcentaje de cumplimiento supera el 75% establecido en el artículo 10° de la Resolucuón Orgánica CB No. 036 de 2019."/>
    <n v="92.5"/>
    <x v="2"/>
    <x v="0"/>
  </r>
  <r>
    <n v="96"/>
    <s v="FILA_96"/>
    <d v="2018-09-18T00:00:00"/>
    <s v="126"/>
    <x v="3"/>
    <x v="8"/>
    <x v="1"/>
    <m/>
    <m/>
    <s v="3.3.1.6.1"/>
    <s v="Hallazgo Administrativo por el no registro de 1.863 actos administrativos en la Cuenta de Deudores por valor de $13.481.000.086, los cuales se encuentran registrados en las Cuentas de Orden"/>
    <s v="Falta de seguimiento a las resoluciones que contienen exigencia de pago."/>
    <n v="3"/>
    <s v="Reportar por parte de la SSFFS trimestralmente los avances en el saneamiento contable a la SF con copia a la DCA."/>
    <s v=" "/>
    <s v="Reporte trimestral de la SSFFS a SF y DCA"/>
    <s v="Reporte trimestral realizado / 3 reportes a realizar sobre el saneamiento contable a la SF"/>
    <n v="1"/>
    <d v="2018-10-01T00:00:00"/>
    <d v="2019-09-17T00:00:00"/>
    <n v="50.142857142857146"/>
    <n v="100"/>
    <n v="1"/>
    <n v="50.142857142857146"/>
    <n v="50.142857142857146"/>
    <n v="50.142857142857146"/>
    <s v="AC"/>
    <x v="0"/>
    <s v="DCA - Dirección de Control Ambiental"/>
    <m/>
    <m/>
    <m/>
    <m/>
    <m/>
    <m/>
    <m/>
    <m/>
    <n v="100"/>
    <s v="Miguel Pardo"/>
    <s v="se observ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
    <n v="100"/>
    <x v="0"/>
    <x v="0"/>
  </r>
  <r>
    <n v="97"/>
    <s v="FILA_97"/>
    <d v="2018-09-18T00:00:00"/>
    <s v="126"/>
    <x v="3"/>
    <x v="8"/>
    <x v="1"/>
    <m/>
    <m/>
    <s v="3.3.1.6.1"/>
    <s v="Hallazgo Administrativo por el no registro de 1.863 actos administrativos en la Cuenta de Deudores por valor de $13.481.000.086, los cuales se encuentran registrados en las Cuentas de Orden"/>
    <s v="Falta de seguimiento a las resoluciones que contienen exigencia de pago."/>
    <n v="4"/>
    <s v="Incorporar en las Resoluciones de autorización de tratamiento silvicultural el plazo de la obligación de pago por compensación, constituyéndose así un título ejecutivo."/>
    <s v=" "/>
    <s v="Resolución que se constituya como título ejecutivo"/>
    <s v="No. de Resoluciones que se constituya como título ejecutivo realizadas  (desde octubre de 2018) /  Resoluciones que se constituya como título ejecutivo  a proyectar "/>
    <n v="1"/>
    <d v="2018-10-01T00:00:00"/>
    <d v="2019-09-17T00:00:00"/>
    <n v="50.142857142857146"/>
    <n v="100"/>
    <n v="1"/>
    <n v="50.142857142857146"/>
    <n v="50.142857142857146"/>
    <n v="50.142857142857146"/>
    <s v="AC"/>
    <x v="0"/>
    <s v="SSFFS -Subdirección de Silvicultura Fauna y Flora Silvestre"/>
    <m/>
    <m/>
    <m/>
    <m/>
    <m/>
    <m/>
    <m/>
    <s v=" "/>
    <n v="100"/>
    <s v="Miguel Pardo"/>
    <s v="Se constató que la Subdirección de Silvicultura, Flora y Fauna Silvestre emitió 55 resoluciones de autorización Silvicultural, donde se autoriza al tercero la ejecución del tratamiento en mención y a su vez se le incorporó el plazo de diez (10) siguientes a la ejecutoria de la Resolución, la obligación de pago por compensación, constituyéndose así un título ejecutivo."/>
    <n v="100"/>
    <x v="0"/>
    <x v="0"/>
  </r>
  <r>
    <n v="98"/>
    <s v="FILA_98"/>
    <d v="2018-09-18T00:00:00"/>
    <s v="126"/>
    <x v="3"/>
    <x v="8"/>
    <x v="1"/>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actualización del procedimiento"/>
    <n v="1"/>
    <s v="Actualizar, implementar y socializar el procedimiento interno de notificaciones. "/>
    <m/>
    <s v="Actualización de procedimiento"/>
    <s v="Procedimiento incluido en el SIG/Procedimiento formulado"/>
    <n v="1"/>
    <d v="2018-10-01T00:00:00"/>
    <d v="2019-09-17T00:00:00"/>
    <n v="50.142857142857146"/>
    <n v="100"/>
    <n v="1"/>
    <n v="50.142857142857146"/>
    <n v="50.142857142857146"/>
    <n v="50.142857142857146"/>
    <s v="AC"/>
    <x v="0"/>
    <s v="DCA-SSFFS"/>
    <m/>
    <m/>
    <m/>
    <m/>
    <m/>
    <m/>
    <m/>
    <m/>
    <n v="100"/>
    <s v="Miguel Pardo"/>
    <s v="Se obsevó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Aunado a lo anterior, se realizó una nueva actualización del procedimiento PM04-PR49 &quot;Notificación Actuaciones Administrativas&quot; a su versión 12 adoptado mediante radicado 2019IE82467 de abril 11 de 2019. La actualización fue socializada según actas del 29 y 30 de abril y 8 de mayo del 2019."/>
    <n v="100"/>
    <x v="0"/>
    <x v="0"/>
  </r>
  <r>
    <n v="99"/>
    <s v="FILA_99"/>
    <d v="2018-09-18T00:00:00"/>
    <s v="126"/>
    <x v="3"/>
    <x v="8"/>
    <x v="1"/>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saneamiento contable de 208 Resoluciones"/>
    <n v="2"/>
    <s v="Realizar el saneamiento contable del 100% de las 208 resoluciones identificadas en el hallazgo."/>
    <m/>
    <s v="Saneamiento contable"/>
    <s v="208 resoluciones saneadas contablemente/208 resoluciones sin saneamiento contable"/>
    <n v="1"/>
    <d v="2018-10-01T00:00:00"/>
    <d v="2019-09-17T00:00:00"/>
    <n v="50.142857142857146"/>
    <n v="93.2"/>
    <n v="1"/>
    <n v="50.142857142857146"/>
    <n v="50.142857142857146"/>
    <n v="50.142857142857146"/>
    <s v="AC"/>
    <x v="0"/>
    <s v="DCA-SSFFS"/>
    <m/>
    <m/>
    <m/>
    <m/>
    <m/>
    <m/>
    <m/>
    <m/>
    <n v="93.2"/>
    <s v="Miguel Pardo"/>
    <s v="Se constata que mediante radicado 2019IE154054 se reporta la gestión a la SSFFS del avance y gestión quedando pendiente 48 casos. Según base de datos de la SSFFS, de los 208 casos pendientes se subsanaron 82, quedando pendientes 126. Mediante radicado 2019IE242591 se reportaron los avances informando que &quot;Desde la SSFFS se tramitó 164 casos, los cuales, ya se encuentran validados por la Subdirección Financiera. Desde la SSFFS se envió 18 casos con sus respectivos soportes, los cuales, se encuentran en validación por parte de la Subdirección Financiera. En la SSFFS se encuentran 10 casos pendientes por notificar y/o ejecutoriar y enviar a la Subdirección Financiera, para su respectiva validación y 14 casos pendientes por trámite jurídico, radicado  2019IE226005 del 2019-09-26&quot;. Mediante memorando 2019IE233971 la Subdirección Financiera remite la depuración de 7 casos y con memorando 2019IE198134, subdirección financiera refiere que &quot;Se canceló saldo en cuentas de orden de las resoluciones 1631/2005, 1332/2007, 3656/2014, 2893/2007, 1727/2007, y 2727/2005&quot;, dando por subsanado 6 casos mas._x000a_Mediante radicado  2020IE07332  del 14 de enero de 2019 se allegaron soportes en los cuales se evidenciaron las siguientes actuaciones:_x000a_194 casos saneados equivalentes al 93,27% correspondientes a la SSFFS._x000a_Dos casos saneados equivalentes al  0,96% correspondientes a la SCAAV seg+un se informó mediante radicado  2019IE205981 del 2019-09-05._x000a_12 casos pendientes por saneamiento equivalentes al 5,77% que corresponden a la SSFFS equivalentes al 5,77%._x000a_Se recomienda que como soporte adicional se solicite a la Subdirección Financiera un registro del saneamiento contrable de los actos administrativos objeto del hallazgo._x000a_No obstante, la acción se someterá a la evaluación del equipo auditor toda vez que su porcentaje de cumplimiento supera el 75% establecido en el artículo 10° de la Resolucuón Orgánica CB No. 036 de 2019."/>
    <n v="93.2"/>
    <x v="2"/>
    <x v="0"/>
  </r>
  <r>
    <n v="100"/>
    <s v="FILA_100"/>
    <d v="2018-09-18T00:00:00"/>
    <s v="126"/>
    <x v="3"/>
    <x v="8"/>
    <x v="1"/>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seguimiento a las comunicaciones dirigidas a la Subdirección Financiera"/>
    <n v="3"/>
    <s v="Reportar por parte de la SSFFS trimestralmente los avances en el saneamiento contable a la SF con copia a la DCA."/>
    <m/>
    <s v="Reporte trimestral de la SSFFS a SF y DCA"/>
    <s v="Reporte trimestral realizado / 3 reportes a realizar sobre el estado de los procesos técnicos y sancionatorios derivados de incautación."/>
    <n v="1"/>
    <d v="2018-10-01T00:00:00"/>
    <d v="2019-09-17T00:00:00"/>
    <n v="50.142857142857146"/>
    <n v="100"/>
    <n v="1"/>
    <n v="50.142857142857146"/>
    <n v="50.142857142857146"/>
    <n v="50.142857142857146"/>
    <s v="AC"/>
    <x v="0"/>
    <s v="SSFFS -Subdirección de Silvicultura Fauna y Flora Silvestre"/>
    <m/>
    <m/>
    <m/>
    <m/>
    <m/>
    <m/>
    <m/>
    <s v=" "/>
    <n v="100"/>
    <s v="Miguel Pardo"/>
    <s v="Se evidenció que mediante radicados 2019IE226005 del 2019-09-26, 2019IE183145 del 2019-08-12, 2019IE206281 del 2019-09-05,  2019IE207824 del 2019-09-08, 2019IE211081 del 2019-09-11 , 2019IE215104 del 2019-09-16, 2019IE216219 del 2019-09-17, 2019IE217885 del 2019-09-18, 2019IE71475 del 2019-03-29, 2019IE139448 del 2019-06-21, 2018IE268539 del 018-11-16,  2018IE260307 del 2018-11-07, 2018IE312721 del 2018-12-29 se han venido reportando los avances en el saneamiento contable a la Subdirección Financiera con copia a la Dirección de Control Ambiental. Mediante radicados 2019IE217885 del 2019-09-18 y 2019IE242591 del 15 de octubre de 2019 se han reportado los avances logrados."/>
    <n v="100"/>
    <x v="0"/>
    <x v="0"/>
  </r>
  <r>
    <n v="101"/>
    <s v="FILA_101"/>
    <d v="2018-09-18T00:00:00"/>
    <s v="126"/>
    <x v="3"/>
    <x v="8"/>
    <x v="1"/>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actualización del procedimiento"/>
    <n v="1"/>
    <s v="Actualizar, implementar y socializar el procedimiento interno de notificaciones. "/>
    <m/>
    <s v="Actualización de procedimiento"/>
    <s v="Procedimiento incluido en el SIG/"/>
    <n v="1"/>
    <d v="2018-10-01T00:00:00"/>
    <d v="2019-09-17T00:00:00"/>
    <n v="50.142857142857146"/>
    <n v="100"/>
    <n v="1"/>
    <n v="50.142857142857146"/>
    <n v="50.142857142857146"/>
    <n v="50.142857142857146"/>
    <s v="AC"/>
    <x v="0"/>
    <s v="DCA-SSFFS"/>
    <m/>
    <m/>
    <m/>
    <m/>
    <m/>
    <m/>
    <m/>
    <m/>
    <n v="100"/>
    <s v="Miguel Pardo"/>
    <s v="Se observo que 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Adicionalmente, el procedimiento de notificaciones fue socializado según  acta del 18 de Diciembre de 2018."/>
    <n v="100"/>
    <x v="0"/>
    <x v="0"/>
  </r>
  <r>
    <n v="102"/>
    <s v="FILA_102"/>
    <d v="2018-09-18T00:00:00"/>
    <s v="126"/>
    <x v="3"/>
    <x v="8"/>
    <x v="1"/>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seguimiento a las devoluciones de la oficina de ejecuciones fiscales"/>
    <n v="2"/>
    <s v="Realizar el saneamiento contable del 100% de las 40 resoluciones identificadas en el hallazgo."/>
    <m/>
    <s v="Saneamiento contable"/>
    <s v="40 resoluciones saneadas contablemente/40 resoluciones sin saneamiento contable identificadas en el hallazgo"/>
    <n v="1"/>
    <d v="2018-10-01T00:00:00"/>
    <d v="2019-09-17T00:00:00"/>
    <n v="50.142857142857146"/>
    <n v="100"/>
    <n v="1"/>
    <n v="50.142857142857146"/>
    <n v="50.142857142857146"/>
    <n v="50.142857142857146"/>
    <s v="AC"/>
    <x v="0"/>
    <s v="DCA-SSFFS"/>
    <m/>
    <m/>
    <m/>
    <m/>
    <m/>
    <m/>
    <m/>
    <m/>
    <n v="100"/>
    <s v="Miguel Pardo"/>
    <s v="Se evidenció que de las 40 resoluciones sin saneamiento contable identificadas en el hallazgo se han saneado 32 quedando pendientes 8._x000a_Según se informó en radicado 2019IE242591 del 15-10-2019 se encuentran resueltos los casos objeto del hallazgo según radicados 2019IE71475 del  2019-03-29 y 2019IE139448 del 2019-06-21."/>
    <n v="100"/>
    <x v="0"/>
    <x v="0"/>
  </r>
  <r>
    <n v="103"/>
    <s v="FILA_103"/>
    <d v="2018-09-18T00:00:00"/>
    <s v="126"/>
    <x v="3"/>
    <x v="8"/>
    <x v="1"/>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saneamiento contable de 40 Resoluciones"/>
    <n v="3"/>
    <s v="Reportar por parte de la SSFFS  trimestralmente los avances en el saneamiento contable a la SF con copia a la DCA."/>
    <m/>
    <s v="Reporte trimestral de la SSFFS a SF y DCA"/>
    <s v="Reporte trimestral realizado / 3 reportes a realizar sobre el saneamiento contable a la SF"/>
    <n v="1"/>
    <d v="2018-10-01T00:00:00"/>
    <d v="2019-09-17T00:00:00"/>
    <n v="50.142857142857146"/>
    <n v="100"/>
    <n v="1"/>
    <n v="50.142857142857146"/>
    <n v="50.142857142857146"/>
    <n v="50.142857142857146"/>
    <s v="AC"/>
    <x v="0"/>
    <s v="SSFFS -Subdirección de Silvicultura Fauna y Flora Silvestre"/>
    <m/>
    <m/>
    <m/>
    <m/>
    <m/>
    <m/>
    <m/>
    <s v=" "/>
    <n v="100"/>
    <s v="Miguel Pardo"/>
    <s v="Se observó que mediante radicados  2019IE226005 del 2019-09-26, 2019IE217885 del 2019-09-18, 2019IE71475 del 2019-03-29, 2019IE139448 del  2019-06-21, 2018IE268539 del 2018-11-16, 2018IE260307 del 2018-11-07, 2018IE312721  del  2018-12-29 se reportaron los avances en el saneamiento contable a la Subdirección Financiera con  copia a la Dirección de Control Ambiental."/>
    <n v="100"/>
    <x v="0"/>
    <x v="0"/>
  </r>
  <r>
    <n v="104"/>
    <s v="FILA_104"/>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1"/>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m/>
    <s v="Autoevaluaciones de avance y seguimiento"/>
    <s v="Número de autoevaluaciones realizadas  / 11 autoevaluaciones programadas"/>
    <n v="11"/>
    <d v="2018-10-01T00:00:00"/>
    <d v="2019-09-17T00:00:00"/>
    <n v="50.142857142857146"/>
    <n v="100"/>
    <n v="1"/>
    <n v="50.142857142857146"/>
    <n v="50.142857142857146"/>
    <n v="50.142857142857146"/>
    <s v="AC"/>
    <x v="5"/>
    <s v="DPSIA -Todas las dependencias"/>
    <m/>
    <m/>
    <m/>
    <m/>
    <m/>
    <m/>
    <m/>
    <m/>
    <n v="100"/>
    <s v="Francisco Romero"/>
    <s v="Se constató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_x000a_*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_x000a_* Relación detallada de la ejecución presupuestal y de las reservas_x000a_* Plan Anual de Adquisiciones SECOPII-1029-2019 con seguimiento de numero de contrato y Valor del Certificado de Registro Presupuestal._x000a_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
    <n v="100"/>
    <x v="0"/>
    <x v="0"/>
  </r>
  <r>
    <n v="105"/>
    <s v="FILA_105"/>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2"/>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m/>
    <s v="Reunioines de coordinación para el cumplimiento de metas y ejecución presupuestal"/>
    <s v="Número de reuniones de coordinación realizadas  /  11 reuniones de coordinación programadas"/>
    <n v="11"/>
    <d v="2018-10-01T00:00:00"/>
    <d v="2019-09-17T00:00:00"/>
    <n v="50.142857142857146"/>
    <n v="100"/>
    <n v="1"/>
    <n v="50.142857142857146"/>
    <n v="50.142857142857146"/>
    <n v="50.142857142857146"/>
    <s v="AC"/>
    <x v="5"/>
    <s v="DPSIA -Todas las dependencias"/>
    <m/>
    <m/>
    <m/>
    <m/>
    <m/>
    <m/>
    <m/>
    <m/>
    <n v="100"/>
    <s v="Francisco Romero"/>
    <s v="Se constató que la Dirección de Planeación y Sistemas de Información Ambiental junto con la Subdirección de Proyectos y Cooperación Internacional ha convocado y realizado 5 reuniones de coordinación mensual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_x000a_Se revisó Resolución No. 01767 de 2013 &quot;por el cual se designan los gerentes de los proyectos de inversión de la SDA...&quot; mediante reuniones de seguimiento del 22-01-2019, 12-03-2019,  se ajustó y se derogó mediante Resolución No. 00427 del 12 de marzo de 2019 radicado 2019EE58422 “Por la cual se fijan los roles y responsabilidades para la gestión de los proyectos de inversión a cargo de la Secretaría Distrital de Ambiente”."/>
    <n v="100"/>
    <x v="0"/>
    <x v="0"/>
  </r>
  <r>
    <n v="106"/>
    <s v="FILA_106"/>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3"/>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d v="2019-09-17T00:00:00"/>
    <n v="50.142857142857146"/>
    <n v="100"/>
    <n v="1"/>
    <n v="50.142857142857146"/>
    <n v="50.142857142857146"/>
    <n v="50.142857142857146"/>
    <s v="AC"/>
    <x v="5"/>
    <s v="SPCI -Subdirección de Proyectos y Cooperación Internacional"/>
    <m/>
    <m/>
    <m/>
    <m/>
    <m/>
    <m/>
    <m/>
    <s v=" "/>
    <n v="100"/>
    <s v="Francisco Romero"/>
    <s v="Se constató que la SPCI realizó reportes de alertas y recomendaciones a los gerentes de proyectos par los periodos cuatro trimes de 2018, primer y segundo trimestre de 2019. Además se observa que la información es presentada en comité directivo del 29-01-2019 y 27-05-2019_x000a_"/>
    <n v="100"/>
    <x v="0"/>
    <x v="0"/>
  </r>
  <r>
    <n v="107"/>
    <s v="FILA_107"/>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4"/>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d v="2019-09-17T00:00:00"/>
    <n v="50.142857142857146"/>
    <n v="100"/>
    <n v="1"/>
    <n v="50.142857142857146"/>
    <n v="50.142857142857146"/>
    <n v="50.142857142857146"/>
    <s v="AC"/>
    <x v="1"/>
    <s v="DGC - Dirección de Gestión Corporativa"/>
    <m/>
    <m/>
    <m/>
    <m/>
    <m/>
    <m/>
    <m/>
    <s v=" "/>
    <n v="100"/>
    <s v="Sara Moyano"/>
    <s v="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_x000a__x000a_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
    <n v="100"/>
    <x v="0"/>
    <x v="0"/>
  </r>
  <r>
    <n v="108"/>
    <s v="FILA_108"/>
    <d v="2018-09-18T00:00:00"/>
    <s v="126"/>
    <x v="3"/>
    <x v="8"/>
    <x v="1"/>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5"/>
    <s v="Verificar, de manera mensual, la gestión de pasivos y reservas, mediante informes detallados con la situación actual, las observaciones y recomendaciones emitidas por la Subdirección Financiera y Dirección de Gestión Corporativa."/>
    <m/>
    <s v="Informes de seguimiento  pasivos y reservas"/>
    <s v="Reportes emitidos "/>
    <n v="11"/>
    <d v="2018-10-01T00:00:00"/>
    <d v="2019-09-17T00:00:00"/>
    <n v="50.142857142857146"/>
    <n v="100"/>
    <n v="1"/>
    <n v="50.142857142857146"/>
    <n v="50.142857142857146"/>
    <n v="50.142857142857146"/>
    <s v="AC"/>
    <x v="1"/>
    <s v="SF -Subdirección Financiera"/>
    <m/>
    <m/>
    <m/>
    <m/>
    <m/>
    <m/>
    <m/>
    <s v=" "/>
    <n v="100"/>
    <s v="Sara Moyano"/>
    <s v="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_x000a_A 30/09/19 se han liberado y  girado el 73,93% de las reservas presupuestales._x000a_Respecto a los Pasivos Exigibles, se han efectuado pagos y liberaciones que corresponden a el 7,2% ."/>
    <n v="100"/>
    <x v="0"/>
    <x v="0"/>
  </r>
  <r>
    <n v="109"/>
    <s v="FILA_109"/>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1"/>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m/>
    <s v="Autoevaluaciones de avance y seguimiento"/>
    <s v="Número de autoevaluaciones realizadas  / 11 autoevaluaciones programadas"/>
    <n v="11"/>
    <d v="2018-10-01T00:00:00"/>
    <d v="2019-09-17T00:00:00"/>
    <n v="50.142857142857146"/>
    <n v="100"/>
    <n v="1"/>
    <n v="50.142857142857146"/>
    <n v="50.142857142857146"/>
    <n v="50.142857142857146"/>
    <s v="AC"/>
    <x v="5"/>
    <s v="DPSIA -Todas las dependencias"/>
    <m/>
    <m/>
    <m/>
    <m/>
    <m/>
    <m/>
    <m/>
    <m/>
    <n v="100"/>
    <s v="Francisco Romero"/>
    <s v="Se observo que la Dirección de Planeación y Sistemas de Información Ambiental como gerente de los proyectos de inversión 980 Sendero Panorámico, 1029 Planeación Ambiental y 1030 Uso y apropiación de las TIC,  ha realizado jornada de Autoevaluación con corte de 31 de diciembre de 2018, corte de 31 de enero de 2019 y corte de 28 de febrero de 2019 de cada uno de los proyectos que gerencia, mediante el diligenciamiento y uso para análisis y seguimiento de las herramientas: _x000a_* Formato para el seguimiento a las metas de los proyectos de inversión y metas plan de desarrollo, documento  propuesto  por  la  Dirección  Distrital  de  Desarrollo Institucional de la Secretaria General y comunicado por la Oficina de Control Interno con memorando 2018IE233511 del 24 de octubre de 2018._x000a_* Relación detallada de la ejecución presupuestal y de las reservas_x000a_* Plan Anual de Adquisiciones SECOPII-1029-2019 con seguimiento de numero de contrato y Valor del Certificado de Registro Presupuestal._x000a_Adicionalmente, mediante las reuniones de coordinación realizadas en comité de seguimiento de metas citadas con  2019IE32063 y 2018IE233204, se ha recalcado la importancia de realizar las autoevaluaciones usando el formato comunicado por la Oficina de Control Interno 2018IE233511. "/>
    <n v="100"/>
    <x v="0"/>
    <x v="0"/>
  </r>
  <r>
    <n v="110"/>
    <s v="FILA_110"/>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2"/>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m/>
    <s v="Reunioines de coordinación para el cumplimiento de metas y ejecución presupuestal"/>
    <s v="Número de reuniones de coordinación realizadas  /  11 reuniones de coordinación programadas"/>
    <n v="11"/>
    <d v="2018-10-01T00:00:00"/>
    <d v="2019-09-17T00:00:00"/>
    <n v="50.142857142857146"/>
    <n v="100"/>
    <n v="1"/>
    <n v="50.142857142857146"/>
    <n v="50.142857142857146"/>
    <n v="50.142857142857146"/>
    <s v="AC"/>
    <x v="5"/>
    <s v="DPSIA -Todas las dependencias"/>
    <m/>
    <m/>
    <m/>
    <m/>
    <m/>
    <m/>
    <m/>
    <m/>
    <n v="100"/>
    <s v="Francisco Romero"/>
    <s v="Se observo que conforme a la Resolución SDA No. 00347 del 26-02-2019, derogada por la Resolución SDA No. 00915 del 10 de mayo de 2019, se crea el Comité Institucional de Gestión y Desempeño de la Secretaría Distrital de Ambiente, y en su Artículo 9. indica que la Secretaría Técnica de dicho Comité será ejercida por el Director de Planeación y Sistemas de Información Ambiental, por ello, la DPSIA ha venido desempeñando dicho rol, conforme a las temáticas, acciones y estrategias relacionada con la implementación, operación, desarrollo, evaluación y seguimiento del Modelo Integrado de Planeación y Gestión – MIPG y sus diferentes políticas. En este sentido, ha adelantado desde este comité las reuniones mensuales donde se tratan seguimiento y coordinación de las metas institucionales, gestión contractual, seguimiento de  reservas y pasivos, entre otros aspectos administrativos, institucionales y misionales. _x000a_Se ajustó y se actualizó la reglamentación sobre Gerentes de proyecto de inversión  mediante Resolución No. 00427 del 12 de marzo de 2019 radicado 2019EE58422 “Por la cual se fijan los roles y responsabilidades para la gestión de los proyectos de inversión a cargo de la Secretaría Distrital de Ambiente”."/>
    <n v="100"/>
    <x v="0"/>
    <x v="0"/>
  </r>
  <r>
    <n v="111"/>
    <s v="FILA_111"/>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3"/>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d v="2019-09-17T00:00:00"/>
    <n v="50.142857142857146"/>
    <n v="100"/>
    <n v="1"/>
    <n v="50.142857142857146"/>
    <n v="50.142857142857146"/>
    <n v="50.142857142857146"/>
    <s v="AC"/>
    <x v="5"/>
    <s v="SPCI -Subdirección de Proyectos y Cooperación Internacional"/>
    <m/>
    <m/>
    <m/>
    <m/>
    <m/>
    <m/>
    <m/>
    <s v=" "/>
    <n v="100"/>
    <s v="Francisco Romero"/>
    <s v="Se constató que la SPCI realizó reportes de alertas y recomendaciones a los gerentes de proyectos par los periodos cuatro trimes de 2018, primer y segundo trimestre de 2019. Además se observa que la información es presentada en comité directivo del 29-01-2019 y 27-05-2019_x000a_"/>
    <n v="100"/>
    <x v="0"/>
    <x v="0"/>
  </r>
  <r>
    <n v="112"/>
    <s v="FILA_112"/>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4"/>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d v="2019-09-17T00:00:00"/>
    <n v="50.142857142857146"/>
    <n v="100"/>
    <n v="1"/>
    <n v="50.142857142857146"/>
    <n v="50.142857142857146"/>
    <n v="50.142857142857146"/>
    <s v="AC"/>
    <x v="1"/>
    <s v="DGC - Dirección de Gestión Corporativa"/>
    <m/>
    <m/>
    <m/>
    <m/>
    <m/>
    <m/>
    <m/>
    <s v=" "/>
    <n v="100"/>
    <s v="Sara Moyano"/>
    <s v="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_x000a__x000a_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
    <n v="100"/>
    <x v="0"/>
    <x v="0"/>
  </r>
  <r>
    <n v="113"/>
    <s v="FILA_113"/>
    <d v="2018-09-18T00:00:00"/>
    <s v="126"/>
    <x v="3"/>
    <x v="8"/>
    <x v="1"/>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5"/>
    <s v="Verificar, de manera mensual, la gestión de pasivos y reservas, mediante informes detallados con la situación actual, las observaciones y recomendaciones emitidas por la Subdirección Financiera y Dirección de Gestión Corporativa."/>
    <m/>
    <s v="Informes de seguimiento  pasivos y reservas"/>
    <s v="Reportes emitidos "/>
    <n v="11"/>
    <d v="2018-10-01T00:00:00"/>
    <d v="2019-09-17T00:00:00"/>
    <n v="50.142857142857146"/>
    <n v="100"/>
    <n v="1"/>
    <n v="50.142857142857146"/>
    <n v="50.142857142857146"/>
    <n v="50.142857142857146"/>
    <s v="AC"/>
    <x v="1"/>
    <s v="SF -Subdirección Financiera"/>
    <m/>
    <m/>
    <m/>
    <m/>
    <m/>
    <m/>
    <m/>
    <s v=" "/>
    <n v="100"/>
    <s v="Sara Moyano"/>
    <s v="Se verificó que la SF ha realizado los seguimientos mensuales a los pasivos exigibles y reservas presupuestales y ha comunicado el resultado detallado a las dependencias mediante los radicados Nos. 2018IE211973, 2018IE254061, 2018IE254142, 2018IE288995, 2018IE288955, 2019IE07480, 2019IE15287, 2019IE51802, 2019IE56822, 2019IE54965, 2019IE76007, 2019IE76032, 2019IE101387, 2019IE100092, 2019IE124323, 2019IE127326, 2019IE155318, 2019IE155639, 2019IE163468, 2019IE188671, 2019IE206832, 2019IE208103._x000a_A 30/09/19 se han liberado y  girado el 73,93% de las reservas presupuestales._x000a_Respecto a los Pasivos Exigibles, se han efectuado pagos y liberaciones que corresponden a el 7,2% ._x000a_A 30/09/19 se han liberado y  girado el 73,93% de las reservas presupuestales._x000a_Respecto a los Pasivos Exigibles, se han efectuado pagos y liberaciones que corresponden a el 7,2% ."/>
    <n v="100"/>
    <x v="0"/>
    <x v="0"/>
  </r>
  <r>
    <n v="114"/>
    <s v="FILA_114"/>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1"/>
    <s v="Mantener actualizado y con información verídica el aplicativo SIPSE en lo relacionado con todos los componentes, por parte de los gerentes de proyectos, velando por la integridad, oportunidad y calidad de la información que reportan en el mismo."/>
    <m/>
    <s v="Seguimiento a la actualización información SIPSE reportados por las gerencias de proyectos"/>
    <s v="porcentaje de cumplimiento en la actualización de información en el SIPSE reportados por las gerencias de proyectos de la SDA"/>
    <n v="1"/>
    <d v="2018-10-01T00:00:00"/>
    <d v="2019-09-17T00:00:00"/>
    <n v="50.142857142857146"/>
    <n v="100"/>
    <n v="1"/>
    <n v="50.142857142857146"/>
    <n v="50.142857142857146"/>
    <n v="50.142857142857146"/>
    <s v="AC"/>
    <x v="5"/>
    <s v="DPSIA -Todas las dependencias"/>
    <m/>
    <m/>
    <m/>
    <m/>
    <m/>
    <m/>
    <m/>
    <m/>
    <n v="100"/>
    <s v="Francisco Romero"/>
    <s v="Se constató que la Dirección de Planeación y Sistemas de Información Ambiental como gerente de los proyectos de inversión 980 Sendero Panorámico, 1029 Planeación Ambiental y 1030 Uso y apropiación de las TIC realizó validación de la información reporta a SIPSE de sus procesos contractuales cotejando con lo programado en el Plan Anual de Adquisiciones, cuyo resultado se comunicó en el Comité Institucional de Gestión y Desempeño de la SDA, ha subsanando las observaciones remitidas el memorando 2019IE52095 respecto a sus proyectos de inversión 1029 y 1030, mediante comunicación 2019IE61304, 2019IE11983 del 17 de enero,  2019IE61304 del 15 de marzo de 2019, 2019IE79335 del 8 de abril, 2019IE92616 del 29 de abril de 2019, cotejando los datos entre el aplicativo SIPSE, PREDIS y el Plan Anual de Adquisiciones, de este resultado se obtuvo que presupuestalmente los rubros de programación y ejecución de los proyectos coinciden en PAA y PREDIS. En el aplicativo SIPSE se reflejarán los valores reales ejecutados una vez estén todos los procesos en la estación “Ejecución Contrato” y se adelantan algunas liberaciones pendientes."/>
    <n v="100"/>
    <x v="0"/>
    <x v="0"/>
  </r>
  <r>
    <n v="115"/>
    <s v="FILA_115"/>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2"/>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d v="2019-09-17T00:00:00"/>
    <n v="50.142857142857146"/>
    <n v="100"/>
    <n v="1"/>
    <n v="50.142857142857146"/>
    <n v="50.142857142857146"/>
    <n v="50.142857142857146"/>
    <s v="AC"/>
    <x v="5"/>
    <s v="SPCI -Subdirección de Proyectos y Cooperación Internacional"/>
    <m/>
    <m/>
    <m/>
    <m/>
    <m/>
    <m/>
    <m/>
    <s v=" "/>
    <n v="100"/>
    <s v="Francisco Romero"/>
    <s v="Se  constató que la SPCI realizó reportes de alertas y recomendaciones a los gerentes de proyectos par los periodos cuatro trimes de 2018, primer y segundo trimestre de 2019. Además se observa que la información es presentada en comité directivo del 29-01-2019 y 27-05-2019_x000a_"/>
    <n v="100"/>
    <x v="0"/>
    <x v="0"/>
  </r>
  <r>
    <n v="116"/>
    <s v="FILA_116"/>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3"/>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d v="2019-09-17T00:00:00"/>
    <n v="50.142857142857146"/>
    <n v="100"/>
    <n v="1"/>
    <n v="50.142857142857146"/>
    <n v="50.142857142857146"/>
    <n v="50.142857142857146"/>
    <s v="AC"/>
    <x v="1"/>
    <s v="DGC - Dirección de Gestión Corporativa"/>
    <m/>
    <m/>
    <m/>
    <m/>
    <m/>
    <m/>
    <m/>
    <s v=" "/>
    <n v="100"/>
    <s v="Sara Moyano"/>
    <s v="Se verifico que la DGC ha efectuado cruce de información entre PREDIS, PAA vs. SIPSE: ultimo trimestre 2018 reportando las observaciones mediante el radicado 2019IE46690 del 26/02/19,  del 1er. Trimestre 2019,  reportando las diferencias a la DPSIA mediante el radicado No. 2019IE87859 del 12/4/19. ; del segundo trimestre, reportando las diferencias mediante el radicado No. 2019IE179053 del 5/08/19 y del 3er. trimestre mediante el radicado No. 2019IE264176 del 13/11/19._x000a__x000a_Se verificó que la DGC ha efectuado cruce de información entre PREDIS, PAA vs. SIPSE, del 1er. Trimestre 2019,  reportando las diferencias a la DPSIA mediante el radicado No. 2019IE87859 del 12/4/19. Así mismo, del segundo trimestre, reportando las diferencias mediante el radicado No. 2019IE179053 del 5/08/19."/>
    <n v="100"/>
    <x v="0"/>
    <x v="0"/>
  </r>
  <r>
    <n v="117"/>
    <s v="FILA_117"/>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4"/>
    <s v="Promover el uso y apropiación del aplicativo SIPSE para los gerentes de proyectos, enlaces SIPSE, gestores de proyectos, y usuarios SIPSE, con la finalidad que la información gestionada a través de la herramienta llegue a la estación denominada &quot;ejecución contrato&quot;, para su autoevaluación y monitoreo, por parte de la DPSIA, mediante capacitación y lineamientos institucionales que se impartan."/>
    <m/>
    <s v="Uso y apropiación del aplicativo SIPSE "/>
    <s v="Actividades de uso y apropiación del aplicativo SIPSE ejecutadas."/>
    <n v="2"/>
    <d v="2018-10-01T00:00:00"/>
    <d v="2019-06-30T00:00:00"/>
    <n v="38.857142857142854"/>
    <n v="100"/>
    <n v="1"/>
    <n v="38.857142857142854"/>
    <n v="38.857142857142854"/>
    <n v="38.857142857142854"/>
    <s v="AC"/>
    <x v="2"/>
    <s v="DPSIA -Dirección de Planeación y Sistemas de Información Ambiental "/>
    <m/>
    <m/>
    <m/>
    <m/>
    <m/>
    <m/>
    <m/>
    <s v=" "/>
    <n v="100"/>
    <s v="Francisco Romero"/>
    <s v="Se constató que se promovió el uso y apropiación del aplicativo SIPSE mediante las siguientes actividades: 1) Elaboración, publicación y socialización del manual de usuario SIPSE. 2) Inclusión de lineamientos operacionales en el procedimiento PA08-PR05 Suscripción y legalización  de  contratos, sobre el uso de esta herramienta. 3) Comunicaciones internas para la verificación y depuración de los procesos.  4) Capacitaciones a los gestores y enlaces de SIPSE. 5) Matriz de cruce de información entre los sistemas SIPSE y PREDIS, el cual incluye una validación del presupuesto en el PAA con el presupuesto cargado en SIPSE. 6) Mejoramiento en la ruta de trabajo mediante la optimización de estaciones. 7) Implementación de la notificación por correo electrónico sobre los procesos asignados a cada usuario de SIPSE. 8) Soporte y acompañamiento técnico en el aplicativo presencial y mediante la Mesa de servicios._x000a_Gracias a ello, con corte a 9 de julio de 2019 se han creado 1353 procesos en SIPSE de los cuales 1106 están en la ultima estación &quot;ejecución contrato&quot;, logrando que el 82% de la herramienta este actualizada, y para la vigencia 2018 se tiene el 91% de los procesos en la ultima estación &quot;ejecución contrato&quot;."/>
    <n v="100"/>
    <x v="0"/>
    <x v="0"/>
  </r>
  <r>
    <n v="118"/>
    <s v="FILA_118"/>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5"/>
    <s v="Desarrollar un instructivo de uso del aplicativo SIPSE y adoptarlo en el Sistema Integrado de Gestión de la entidad, articulando su uso y obligatoriedad en los lineamientos de operación en los procedimientos relacionados con contratación, por parte de la DPSIA y la SC."/>
    <m/>
    <s v="Instructivo de uso del aplicativo SIPSE"/>
    <s v="Documento instructivo sobre el uso del aplicativo SIPSE elaborado y aprobado en el Sistema Integrado de Gestión de la entidad"/>
    <n v="1"/>
    <d v="2018-10-01T00:00:00"/>
    <d v="2019-03-30T00:00:00"/>
    <n v="25.714285714285715"/>
    <n v="100"/>
    <n v="1"/>
    <n v="25.714285714285715"/>
    <n v="25.714285714285715"/>
    <n v="25.714285714285715"/>
    <s v="AC"/>
    <x v="2"/>
    <s v="DPSIA -Dirección de Planeación y Sistemas de Información Ambiental "/>
    <m/>
    <m/>
    <m/>
    <m/>
    <m/>
    <m/>
    <m/>
    <s v=" "/>
    <n v="100"/>
    <s v="Francisco Romero"/>
    <s v="Se constató que se desarrolló un instructivo de uso del aplicativo SIPSE y se publicó en los repositorios de  información de la entidad: Mesa de servicios e Intranet. A  fin  de  articular  el  uso  y  obligatoriedad  del  SIPSE, se  adoptó  en  el  en  el Sistema  Integrado  de  Gestión  de  la  entidad  la  versión  6  del  procedimiento  PA08-PR05 Suscripción  y  legalización  de  contratos, en el cual se incluyeron dos lineamientos de operación relacionadas sobre el uso de la  herramienta tecnológica  para  sistematizar  la  ruta  de  gestión  y  seguimiento  de  los  procesos relacionados con la inversión de la entidad, permitiendo la unificación de información, trazabilidad y seguridad de la información."/>
    <n v="100"/>
    <x v="0"/>
    <x v="0"/>
  </r>
  <r>
    <n v="119"/>
    <s v="FILA_119"/>
    <d v="2018-09-18T00:00:00"/>
    <s v="126"/>
    <x v="3"/>
    <x v="8"/>
    <x v="1"/>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6"/>
    <s v="Realizar una prueba piloto para verificar la efectividad de las acciones implementadas para garantizar la confiabilidad de la información, luego de que se entreguen los datos de cierre de la vigencia 2018."/>
    <m/>
    <s v="Evaluación "/>
    <s v="Evaluación piloto realizada/1"/>
    <n v="1"/>
    <d v="2018-10-01T00:00:00"/>
    <d v="2019-03-30T00:00:00"/>
    <n v="25.714285714285715"/>
    <n v="100"/>
    <n v="1"/>
    <n v="25.714285714285715"/>
    <n v="25.714285714285715"/>
    <n v="25.714285714285715"/>
    <s v="AC"/>
    <x v="7"/>
    <s v="OCI -Oficina de Control Interno"/>
    <m/>
    <m/>
    <m/>
    <m/>
    <m/>
    <m/>
    <m/>
    <m/>
    <n v="100"/>
    <s v="Francisco Romero"/>
    <s v="Se obsevo que las OCI, realizó revisión de la información registrada en el SIPSE vigencia 2018, encontrando diferencias con respecto a la información reportada en los demás sistemas de información. Se realizo  la revisión de la información del primer trimestre de 2019, para complementar la prueba piloto."/>
    <n v="100"/>
    <x v="0"/>
    <x v="0"/>
  </r>
  <r>
    <n v="120"/>
    <s v="FILA_120"/>
    <d v="2018-12-19T00:00:00"/>
    <n v="126"/>
    <x v="3"/>
    <x v="9"/>
    <x v="0"/>
    <m/>
    <m/>
    <s v="3.1.1"/>
    <s v="Hallazgo administrativo, por debilidades en los sistemas de información, procesos de radicación y control de la correspondencia."/>
    <s v="Desactualización de las herramientas de optimización de respuesta  a PQR correspondientes a  Entes de Control, teniendo en cuenta que a pesar de la  existencia del procedimiento No. 126PA06-PR21 Procedimiento Peticiones Quejas, Reclamos, Sugerencias y Felicitaciones, este no cuenta con  lineamientos o políticas de operación que reflejen el proceso interno que debe realizar la entidad cuando ingresan requerimientos de entes de control. "/>
    <n v="1"/>
    <s v="Actualizar procedimiento 126PA06-PR21 Procedimiento Peticiones Quejas, Reclamos, Sugerencias y Felicitaciones incluyendo la metodología para la atención de Entes de Control"/>
    <m/>
    <s v="Actualización Procedimiento 126PA06-PR21 , incluyendo metodología para atención Entes de Control"/>
    <s v="Procedimiento 126PA06-PR21 Procedimiento Peticiones Quejas, Reclamos, Sugerencias y Felicitaciones actualizado."/>
    <n v="1"/>
    <d v="2018-12-19T00:00:00"/>
    <d v="2019-06-18T00:00:00"/>
    <n v="25.857142857142858"/>
    <n v="100"/>
    <n v="1"/>
    <n v="25.857142857142858"/>
    <n v="25.857142857142858"/>
    <n v="25.857142857142858"/>
    <s v="AC"/>
    <x v="4"/>
    <s v="SGCD -Subsecretaria General y de Control Disciplinario"/>
    <m/>
    <m/>
    <m/>
    <m/>
    <m/>
    <m/>
    <m/>
    <s v="Se solicita via correo electronico al enlace información de avance"/>
    <n v="100"/>
    <s v="Francisco Romero"/>
    <s v="Se evidenció en el sistema de información ISOLUCION una nueva versión del procedimiento  Peticiones Quejas, Reclamos, Sugerencias y Felicitaciones código PA09-PR03 versión 02 del 11/Abr/2019, observándose que fue incluido lineamiento relacionado con la generación de informe mensual por parte de las área."/>
    <n v="100"/>
    <x v="0"/>
    <x v="0"/>
  </r>
  <r>
    <n v="121"/>
    <s v="FILA_121"/>
    <d v="2018-12-19T00:00:00"/>
    <n v="126"/>
    <x v="3"/>
    <x v="9"/>
    <x v="0"/>
    <m/>
    <m/>
    <s v="3.1.2"/>
    <s v="Hallazgo administrativo con presunta incidencia disciplinaria, por el incumplimiento a los principios del proceso de gestión documental, relacionados con eficiencia, economia y agrupación."/>
    <s v="Ausencia de controles efectivos que aseguren el cumplimiento de las normas archivísticas en los expedientes misionales de la SDA"/>
    <n v="1"/>
    <s v="Formular y ejecutar un plan de trabajo detallado que permita realizar el saneamiento archivístico de los 9837 expedientes permisivos y sancionatorios aperturados entre las vigencias 2015 a 2019."/>
    <m/>
    <s v="Expedientes saneados archivísticamente"/>
    <s v="No. de expedientes saneados archivísticamente / 9837 expedientes"/>
    <n v="100"/>
    <d v="2019-02-01T00:00:00"/>
    <d v="2020-03-17T00:00:00"/>
    <n v="58.571428571428569"/>
    <n v="64"/>
    <n v="0.64"/>
    <n v="37.485714285714288"/>
    <n v="0"/>
    <n v="0"/>
    <s v="AC"/>
    <x v="0"/>
    <s v="DCA - Dirección de Control Ambiental"/>
    <m/>
    <m/>
    <m/>
    <m/>
    <m/>
    <m/>
    <m/>
    <m/>
    <n v="64"/>
    <s v="Miguel Pardo"/>
    <s v="Se observo que la DCA se encuentra ejecutando la acción. 2019-09-25 la DCA mediante forest No. 2019IE225209 solicita ampliar plazo de las dos acciones hasta el 17 de marzo de 2020._x000a_Mediante radicado 2020IE08391 del 15 de enero de 2019 se informó que se han organizado 5978  sancionatorios y  325 permisivos correspondiente al 64% lo cual se encuentra soportado en el anexo &quot;Organizacion expedientes diciembre 2019&quot; para lo cual se han destinado 6  contratistas de la DCA para la ejecución del plan. La Oficina de Control Interno realizará una verificación aleatoria de los expedientes sancionatorios y permisivos para verificar la aplicación del control. Se solicita allegar los números de los contratos con los cuales se atiende el plan de trabajo."/>
    <n v="64"/>
    <x v="3"/>
    <x v="0"/>
  </r>
  <r>
    <n v="122"/>
    <s v="FILA_122"/>
    <d v="2018-12-19T00:00:00"/>
    <n v="126"/>
    <x v="3"/>
    <x v="9"/>
    <x v="0"/>
    <m/>
    <m/>
    <s v="3.1.2"/>
    <s v="Hallazgo administrativo con presunta incidencia disciplinaria, por el incumplimiento a los principios del proceso de gestión documental, relacionados con eficiencia, economia y agrupación."/>
    <s v="Ausencia de controles efectivos que aseguren el cumplimiento de las normas archivísticas en los expedientes misionales de la SDA"/>
    <n v="2"/>
    <s v="Realizar un control periódico de calidad, de tipo documental de los expedientes permisivos y sancionatorios aperturados a partir de la vigencia de 2019."/>
    <m/>
    <s v="Expedientes con cumplimiento en normas archivísticas"/>
    <s v="No. De expedientes verificados que cumplen normas archivísticas  / No. expedientes mensuales aperturados"/>
    <n v="100"/>
    <d v="2019-02-01T00:00:00"/>
    <d v="2020-03-17T00:00:00"/>
    <n v="58.571428571428569"/>
    <n v="100"/>
    <n v="1"/>
    <n v="58.571428571428569"/>
    <n v="0"/>
    <n v="0"/>
    <s v="AC"/>
    <x v="0"/>
    <s v="DCA - Dirección de Control Ambiental"/>
    <m/>
    <m/>
    <m/>
    <m/>
    <m/>
    <m/>
    <m/>
    <m/>
    <n v="100"/>
    <s v="Miguel Pardo"/>
    <s v="Se observo que mediante radicado 2019IE225209 del 2019-09-25 se solicitó a la Oficina de Control Interno evaluar la procedencia de dar trámite a la ampliación de la fecha de la acción, la cual se cursó a la Contraloría de Bogotá, entidad que la resolvió favorablemente mediante radicado 2019ER238694 del 09-10-2019, por cuanto se ajustó la fecha de cumplimiento al 17 de marzo de 2020. Se avanza en el control documental de los 877 expedientes aperturados entre julio a septiembre de 2019. Avance pendiente por calcular._x000a_Mediante radicado 2020IE08391 del 15 de enero de 2019 se informó que durante los meses de octubre, noviembre y diciembre se crearon 304 expedientes permisivos y 741 expedientes  sancionatorios cumpliendo las normas archivisticas, segun reporte generado por el aplicativo Forest. La Oficina de Control Interno realizará una verificación aleatoria de los expedientes sancionatorios y permisivos para verificar la aplicación del control toda vez que es una acción ejecutada por demanda."/>
    <n v="100"/>
    <x v="3"/>
    <x v="0"/>
  </r>
  <r>
    <n v="123"/>
    <s v="FILA_123"/>
    <d v="2018-12-19T00:00:00"/>
    <n v="126"/>
    <x v="3"/>
    <x v="9"/>
    <x v="0"/>
    <m/>
    <m/>
    <s v="3.2.1.1"/>
    <s v="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
    <s v="Inexistencia de diagnostico en los 108 expedientes relacionados con la actividad minera, en razón a la incertidumbre del marco normativo."/>
    <n v="1"/>
    <s v="Diagnosticar el estado de 108 expedientes relacionados con la actividad minera y de los 88 expedientes sancionatorios que se derivan de los primeros."/>
    <m/>
    <s v="Diagnostico de expedientes"/>
    <s v="No. De expedientes diagnosticados / 108 expedientes"/>
    <n v="100"/>
    <d v="2019-02-01T00:00:00"/>
    <d v="2019-12-17T00:00:00"/>
    <n v="45.571428571428569"/>
    <n v="100"/>
    <n v="1"/>
    <n v="45.571428571428569"/>
    <n v="45.571428571428569"/>
    <n v="45.571428571428569"/>
    <s v="AC"/>
    <x v="0"/>
    <s v="DCA - Dirección de Control Ambiental"/>
    <m/>
    <m/>
    <m/>
    <m/>
    <m/>
    <m/>
    <m/>
    <m/>
    <n v="100"/>
    <s v="Miguel Pardo"/>
    <s v="Se observó que mediante radicado 2019IE242591 del 15-10-2019 se allegó como soporte el  documento &quot;ESTADO PREDIOS MINEROS&quot;."/>
    <n v="100"/>
    <x v="0"/>
    <x v="0"/>
  </r>
  <r>
    <n v="124"/>
    <s v="FILA_124"/>
    <d v="2018-12-19T00:00:00"/>
    <n v="126"/>
    <x v="3"/>
    <x v="9"/>
    <x v="0"/>
    <m/>
    <m/>
    <s v="3.2.1.1"/>
    <s v="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
    <s v="Inexistencia de diagnostico en los 108 expedientes relacionados con la actividad minera, en razón a la incertidumbre del marco normativo."/>
    <n v="2"/>
    <s v="Formular y ejecutar un plan de trabajo donde se establezcan las actividades a realizar frente a los 108 expedientes de actividad minera y las actividades de impulso relacionadas con los 88 tramites sancionatorios ambientales que se surten en la SDA."/>
    <m/>
    <s v="Formulación y ejecución del plan de trabajo"/>
    <s v="No. De actividades del plan de trabajo ejecutadas  / No. De actividades propuestas en el plan de trabajo"/>
    <n v="100"/>
    <d v="2019-02-01T00:00:00"/>
    <d v="2019-12-17T00:00:00"/>
    <n v="45.571428571428569"/>
    <n v="78.7"/>
    <n v="0.78700000000000003"/>
    <n v="35.864714285714285"/>
    <n v="35.864714285714285"/>
    <n v="45.571428571428569"/>
    <s v="AC"/>
    <x v="0"/>
    <s v="DCA - Dirección de Control Ambiental"/>
    <m/>
    <m/>
    <m/>
    <m/>
    <m/>
    <m/>
    <m/>
    <m/>
    <n v="78.7"/>
    <s v="Miguel Pardo"/>
    <s v="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37 fueron impulsados con actos administrativos fechados y numerados quedando pendientes 35._x000a__x000a_Mediante radicado 2020IE08391 del 15 de enero de 2019 se informó que de los 108 expedientes de minería se encontró que 18 no requieren proceso sancionatorio por tratarse de trámites permisivos, 17 expedientes de tipo sancionatorio fueron terminados en el 2018 o vigencias anteriores y 1 de los expedientes fue remitido a la CAR por factor de competencia. Por lo anterior, los expedientes objeto de actuaciones son 72 de los cuales 49 fueron impulsados con actos administrativos fechados y numerados quedando pendientes 23, según soporte &quot;ACTUACIONES JURÍDICAS PROCESOS SANCIONATORIOS MINERIA 30122019&quot;. _x000a_No obstante, la acción se someterá a la evaluación del equipo auditor toda vez que su porcentaje de cumplimiento supera el 75% establecido en el artículo 10° de la Resolucuón Orgánica CB No. 036 de 2019."/>
    <n v="78.7"/>
    <x v="2"/>
    <x v="0"/>
  </r>
  <r>
    <n v="125"/>
    <s v="FILA_125"/>
    <d v="2018-12-19T00:00:00"/>
    <n v="126"/>
    <x v="3"/>
    <x v="9"/>
    <x v="0"/>
    <m/>
    <m/>
    <s v="3.2.1.2"/>
    <s v="Hallazgo administrativo con posible incidencia disciplinaria, por la no remisión por parte de la Secretaría Oistrital de Ambiente -SOA- del expediente 06-2002-510 a la Corporación Autónoma Regional de Cundinamarca CAR."/>
    <s v="Los procedimientos permisivos y sancionatorios del proceso de Evaluación Control y seguimiento no cuenta con un lineamiento, punto de control o actividades que establezca verificar antes de iniciar el trámite que sea jurisdicción de la SDA y en caso de no serlo remitir inmediatamente a la entidad competente"/>
    <n v="1"/>
    <s v="Incluir en los procedimientos internos, relacionados con los trámites permisivos y sancionatorio, un lineamiento como punto de control que permita verificar la competencia de la SDA y la actuación en caso de no tenerla."/>
    <m/>
    <s v="Lineamientos incorporados al procedimiento"/>
    <s v="No. de procedimientos ajustados con lineamientos / No. de procedimientos del proceso de ECyS relacionados con los trámites permisivos y sancionatorios"/>
    <n v="100"/>
    <d v="2019-02-01T00:00:00"/>
    <d v="2019-12-17T00:00:00"/>
    <n v="45.571428571428569"/>
    <n v="100"/>
    <n v="1"/>
    <n v="45.571428571428569"/>
    <n v="45.571428571428569"/>
    <n v="45.571428571428569"/>
    <s v="AC"/>
    <x v="0"/>
    <s v="DCA - Dirección de Control Ambiental"/>
    <m/>
    <m/>
    <m/>
    <m/>
    <m/>
    <m/>
    <m/>
    <m/>
    <n v="100"/>
    <s v="Miguel Pardo"/>
    <s v="Se observo que se actualizaron 12 procedimientos: PM04-PR10 &quot;Programa de Autorregulación Ambiental para Fuentes Móviles&quot; según radicado 2019IE188355, PM04-PR11 &quot;Evaluación para Certificación en materia de Revisión de gases&quot; según radicado 2019IE188355, PM04-PR16 &quot;Registro de la publicidad exterior visual&quot; según radicado 2019IE200072, PM04-PR91 &quot;Concesión de aguas subterráneas&quot; según radicado 2019IE168413, PM04-PR82 &quot;Proceso sancionatorio&quot; según  radicado 2019IE214541, PM04-PR22 &quot;Autorización para exportar o importar especímenes de fauna silvestre (Cites y No Cites), PM04-PR25 &quot;Salvoconducto único nacional para la movilización de especímenes de la diversidad biológica - Fauna Silvestre &quot; según radicado 2019IE117376, PM04-PR26  &quot;Evaluación de Permisos de Aprovechamiento de Fauna Silvestre&quot; según radicado 2019IE142047, PM04-PR30 &quot;Permiso o autorización para aprovechamiento forestal de árboles aislados&quot; según radicado 2019IE70865, PM04-PR34 &quot;Clasificación de impacto ambiental para trámites de licencia de construcción&quot; según radicado 2019IE118698, PM04-PR36 &quot;Permiso de ocupación de cauce, playas y lechos&quot; según radicado 2019IE142053, PM04-PR39 &quot;Evaluación y seguimiento de instrumentos administrativos de manejo y control ambiental de la actividad minera&quot; según radicado 2018IE120632. _x000a_Con corte a Diciembre se han actualizado  los procedimientos de los trámites  permisivos  incluyendo lineamientos para la verificación competencia de la SDA y la actuación en caso de no tenerla, descritos a continuación:_x000a_PM04-PR06 &quot; Permiso de emisión atmosférica para fuentes fijas&quot;  Radicado 2019IE249335 del 23 de octubre de 2019._x000a_PM04-PR07 &quot;Evaluación, seguimiento y control a fuentes fijas de emisión&quot; Radicado 2019IE283660 del 05 de diciembre de 2019._x000a_PM04-PR17 &quot; Salvoconducto único nacional en linea SUNL - flora y arbolado urbano&quot; Radicado 2019IE283670 del 05 de diciembre de 2019 _x000a_PM04-PR18 &quot;Certificación de exportación e importación flora silvestre&quot; Radicado 2019IE293214 del 17 de diciembre de 2019 _x000a_ PM04-PR19 &quot;Verificación para exportar o importar especímenes de flora silvestre amparados con permisos Cites y No Cites&quot; Radicado 2019IE279679 del 02 de diciembre de 2019 _x000a_PM04-PR20 &quot;Registro del libro de operaciones forestales&quot; Radicado 2019IE298316 del 20 de diciembre de 2019 _x000a_PM04-PR28 &quot;Permisos de la diversidad biológica con diferentes fines&quot; Radicado 2019IE266026 del 14 de noviembre de 2019 _x000a_PM04-PR38 &quot;Trámite de registro de movilización de aceites usados en el área urbana del Distrito Capital&quot; Radicado 2019IE299815 del 23 de diciembre de 2019 _x000a_PM04-PR92 &quot;Permiso de prospección y exploración de aguas subterráneas&quot; Radicado 2019IE292495 del 16 de diciembre de 2019 _x000a_PM04-PR98 &quot;Permiso de vertimientos&quot; Radicado 2019IE298321 del 20 de diciembre de 2019 _x000a_PM04-PR99 &quot;Licencia ambiental&quot; Radicado 2019IE299807 del 23 de diciembre de 2019 _x000a_PM04-PR123 &quot;Evaluación, Control y Seguimiento de Gestores de RCD en Bogotá D.C.&quot; Radicado 2019IE270235 del 20 de noviembre de 2019 _x000a_Se verificó en el aplicativo ISOLUCION encontrando que el universo son 24 procedimientos los cuales fueron actualizados en su totalidad."/>
    <n v="100"/>
    <x v="0"/>
    <x v="0"/>
  </r>
  <r>
    <n v="126"/>
    <s v="FILA_126"/>
    <d v="2018-12-19T00:00:00"/>
    <s v="126"/>
    <x v="3"/>
    <x v="9"/>
    <x v="0"/>
    <m/>
    <m/>
    <s v="3.2.2.1"/>
    <s v="Hallazgo administrativo con presunta incidencia disciplinaria, por no publicar y publicación extemporánea en las diferentes plataformas del sistema de información nacional y distrital como lo son,' SECOP, PAA y SIDEAP en los contratos de prestación de servicios"/>
    <s v="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
    <n v="1"/>
    <s v="Continuar con la implementaciòn del SECOP II y las capacitaciones personalizadas. "/>
    <m/>
    <s v="Revisión de Contratos"/>
    <s v="No. de contratos revisados / No. de contratos  que quedaron en firme en la vigencia 2016  - 2018"/>
    <n v="100"/>
    <d v="2019-02-01T00:00:00"/>
    <d v="2019-12-17T00:00:00"/>
    <n v="45.571428571428569"/>
    <n v="100"/>
    <n v="1"/>
    <n v="45.571428571428569"/>
    <n v="45.571428571428569"/>
    <n v="45.571428571428569"/>
    <s v="AC"/>
    <x v="1"/>
    <s v="SC -Subdirección Contractual"/>
    <m/>
    <m/>
    <m/>
    <m/>
    <m/>
    <m/>
    <m/>
    <m/>
    <n v="100"/>
    <s v="Francisco Romero"/>
    <s v="2020-01-15 Se evidenció relación de asistencia capacitación sobre Secop II, de fecha 01 de junio de  2018, liderada por la Subdirectora Contractual. Así mismo, se evidenció que quince (15) contratistas de la Subdirección cuenta con certificado de asistencia al programa de acompañamiento para el uso del SECOP II del 25/4/17 al 21/7/17."/>
    <n v="100"/>
    <x v="0"/>
    <x v="0"/>
  </r>
  <r>
    <n v="127"/>
    <s v="FILA_127"/>
    <d v="2018-12-19T00:00:00"/>
    <s v="126"/>
    <x v="3"/>
    <x v="9"/>
    <x v="0"/>
    <m/>
    <m/>
    <s v="3.2.2.1"/>
    <s v="Hallazgo administrativo con presunta incidencia disciplinaria, por no publicar y publicación extemporánea en las diferentes plataformas del sistema de información nacional y distrital como lo son,' SECOP, PAA y SIDEAP en los contratos de prestación de servicios"/>
    <s v="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
    <n v="2"/>
    <s v="Generar reportes FOREST y adelantar un plan de seguimiento a los contratos suscritos en donde se analice los documentos faltantes por publicar, se oficie al supervisor para que tome las acciones tendientes a la publicación de los documentos faltantes y se verifique de nuevo que la acción se haya cumplido."/>
    <m/>
    <s v="Realizar seguimiento a las publicaciones"/>
    <s v="No. de publicaciones ejecutadas / No. de publicaciones a realizar"/>
    <n v="100"/>
    <d v="2019-02-01T00:00:00"/>
    <d v="2019-12-17T00:00:00"/>
    <n v="45.571428571428569"/>
    <n v="94"/>
    <n v="0.94"/>
    <n v="42.837142857142851"/>
    <n v="42.837142857142851"/>
    <n v="45.571428571428569"/>
    <s v="AC"/>
    <x v="1"/>
    <s v="SC -Subdirección Contractual"/>
    <m/>
    <m/>
    <m/>
    <m/>
    <m/>
    <m/>
    <m/>
    <m/>
    <n v="94"/>
    <s v="Francisco Romero"/>
    <s v="Se reporta parcialmente cumplida con un 94%, dado que al revisar la matriz de seguimiento publicaciones vigencias 2016 a 2018 corte 31 de diciembre de 2019, se evidenció que aún se presentan algunos faltantes así: para la vigencia 2016; primer semestre se registran 07 novedades de 987 contratos, segundo semestre se registran 57 novedades de 1328 contratos, para la vigencia 2017 se registran 178 novedades de 1402 contratos, para la vigencia 2018 se registran 23 novedades de 930 contratos. Al respecto se observa que 54 novedades que corresponden al 20% son faltantes de documentos y 211 novedades corresponde a faltantes de paz y salvos. "/>
    <n v="94"/>
    <x v="2"/>
    <x v="0"/>
  </r>
  <r>
    <n v="128"/>
    <s v="FILA_128"/>
    <d v="2019-12-02T00:00:00"/>
    <s v="126"/>
    <x v="4"/>
    <x v="10"/>
    <x v="0"/>
    <m/>
    <m/>
    <s v="3.3.2"/>
    <s v="Hallazgo administrativo por insuficiente gestión en la promoción de la_x000a_reutilización del agua en actividades primarias y secundarias, dispuesta en la Orden_x000a_4.33 de la sentencia del Consejo de Estado de 28 de marzo de 2014"/>
    <s v="No fue suficiente la gestión en la promoción de la reutilización del agua en actividades primarias y secundarias, dispuesta en la Orden 4.33 de la sentencia del Consejo de Estado de 28 de marzo de 2014."/>
    <n v="1"/>
    <s v="Generar una ficha de acción pedagógica como línea de_x000a_profundización en el eje temático de Agua y Estructura Ecológica Principal, que contemple_x000a_promoción de la reutilización del agua"/>
    <s v=" "/>
    <s v="Ficha de acción pedagógica"/>
    <s v="Ficha de acción pedagógica generada"/>
    <n v="1"/>
    <d v="2019-12-03T00:00:00"/>
    <d v="2020-06-30T00:00:00"/>
    <n v="30"/>
    <n v="0"/>
    <n v="0"/>
    <n v="0"/>
    <n v="0"/>
    <n v="0"/>
    <s v="AC"/>
    <x v="8"/>
    <s v="Oficina de Participación, Educación y Localidades"/>
    <m/>
    <m/>
    <m/>
    <m/>
    <m/>
    <m/>
    <m/>
    <m/>
    <n v="0"/>
    <s v="Silveria Asprilla"/>
    <s v="accion en ejecución"/>
    <n v="0"/>
    <x v="3"/>
    <x v="0"/>
  </r>
  <r>
    <n v="129"/>
    <s v="FILA_129"/>
    <d v="2019-12-02T00:00:00"/>
    <s v="126"/>
    <x v="4"/>
    <x v="10"/>
    <x v="0"/>
    <m/>
    <m/>
    <s v="3.3.2"/>
    <s v="Hallazgo administrativo por insuficiente gestión en la promoción de la_x000a_reutilización del agua en actividades primarias y secundarias, dispuesta en la Orden_x000a_4.33 de la sentencia del Consejo de Estado de 28 de marzo de 2014"/>
    <s v="No fue suficiente la gestión en la promoción de la reutilización del agua en actividades primarias y secundarias, dispuesta en la Orden 4.33 de la sentencia del Consejo de Estado de 28 de marzo de 2014."/>
    <n v="2"/>
    <s v="Aplicar la ficha de acción pedagógica con la  línea de_x000a_profundización &quot;Promoción de la reutilización del agua&quot; a través de acciones de educación ambiental"/>
    <s v=" "/>
    <s v="% de acciones de educación ambiental implementadas"/>
    <s v="(Número de acciones de educación ambiental ejecutadas/ número de acciones de educación ambiental solicitadas)*100"/>
    <n v="100"/>
    <d v="2019-12-03T00:00:00"/>
    <d v="2020-11-30T00:00:00"/>
    <n v="51.857142857142854"/>
    <n v="0"/>
    <n v="0"/>
    <n v="0"/>
    <n v="0"/>
    <n v="0"/>
    <s v="AC"/>
    <x v="8"/>
    <s v="Oficina de Participación, Educación y Localidades"/>
    <m/>
    <m/>
    <m/>
    <m/>
    <m/>
    <m/>
    <m/>
    <m/>
    <n v="0"/>
    <s v="Silvicia Asprilla"/>
    <s v="accion en ejecución"/>
    <n v="0"/>
    <x v="3"/>
    <x v="0"/>
  </r>
  <r>
    <n v="130"/>
    <s v="FILA_130"/>
    <d v="2019-12-02T00:00:00"/>
    <s v="126"/>
    <x v="4"/>
    <x v="10"/>
    <x v="0"/>
    <m/>
    <m/>
    <s v="3.3.3"/>
    <s v="Hallazgo administrativo por no reportar al Consejo Estratégico de la Cuenca_x000a_Hidrográfica, en el segundo semestre de 2018, el informe de avances del cumplimiento_x000a_de la sentencia del Río Bogotá."/>
    <s v="La verificación realizada por el profesional jurídico responsable respecto de la radicación del informe no fue efectuada de manera efectiva."/>
    <n v="1"/>
    <s v="Incluir dentro de la base de datos de control de términos (procesos judiciales) la entrega de los informes semestrales de avances del cumplimiento de la sentencia del Río Bogotá, de esta manera se incorpore un nuevo control para garantizar que la información sea radicada semestralmente._x000a__x000a_"/>
    <s v=" "/>
    <s v="Informe de avances del cumplimiento de la sentencia del Río Bogotá. "/>
    <s v="No. de informes reportados Semestralmente  / No. de informes  a reportar "/>
    <n v="100"/>
    <d v="2019-12-03T00:00:00"/>
    <d v="2020-07-31T00:00:00"/>
    <n v="34.428571428571431"/>
    <n v="0"/>
    <n v="0"/>
    <n v="0"/>
    <n v="0"/>
    <n v="0"/>
    <s v="AC"/>
    <x v="9"/>
    <s v="Dirección Legal Ambiental"/>
    <m/>
    <m/>
    <m/>
    <m/>
    <m/>
    <m/>
    <m/>
    <m/>
    <n v="0"/>
    <s v="Irelva Canosa"/>
    <s v="accion en ejecución"/>
    <n v="0"/>
    <x v="3"/>
    <x v="0"/>
  </r>
  <r>
    <n v="131"/>
    <s v="FILA_131"/>
    <d v="2019-12-02T00:00:00"/>
    <s v="126"/>
    <x v="4"/>
    <x v="10"/>
    <x v="0"/>
    <m/>
    <m/>
    <s v="3.3.3"/>
    <s v="Hallazgo administrativo por no reportar al Consejo Estratégico de la Cuenca_x000a_Hidrográfica, en el segundo semestre de 2018, el informe de avances del cumplimiento_x000a_de la sentencia del Río Bogotá."/>
    <s v="La verificación realizada por el profesional jurídico responsable respecto de la radicación del informe no fue efectuada de manera efectiva."/>
    <n v="2"/>
    <s v="Realizar socialización al equipo de trabajo de Río Bogotá – DLA, del nuevo control de términos."/>
    <s v=" "/>
    <s v="Socialización del Nuevo Control "/>
    <s v="Socialización realizada"/>
    <n v="1"/>
    <d v="2019-12-03T00:00:00"/>
    <d v="2020-04-30T00:00:00"/>
    <n v="21.285714285714285"/>
    <n v="0"/>
    <n v="0"/>
    <n v="0"/>
    <n v="0"/>
    <n v="0"/>
    <s v="AC"/>
    <x v="9"/>
    <s v="Dirección Legal Ambiental"/>
    <m/>
    <m/>
    <m/>
    <m/>
    <m/>
    <m/>
    <m/>
    <m/>
    <n v="0"/>
    <s v="Irelva Canosa"/>
    <s v="accion en ejecución"/>
    <n v="0"/>
    <x v="3"/>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BE7310F-9B35-4D34-8535-E33C654F3407}" name="TablaDinámica4"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23:E35" firstHeaderRow="1" firstDataRow="2" firstDataCol="1"/>
  <pivotFields count="43">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axis="axisRow" showAll="0">
      <items count="12">
        <item x="7"/>
        <item x="5"/>
        <item x="0"/>
        <item x="3"/>
        <item x="6"/>
        <item m="1" x="10"/>
        <item x="9"/>
        <item x="8"/>
        <item x="2"/>
        <item x="4"/>
        <item x="1"/>
        <item t="default"/>
      </items>
    </pivotField>
    <pivotField showAll="0"/>
    <pivotField showAll="0"/>
    <pivotField showAll="0"/>
    <pivotField showAll="0"/>
    <pivotField showAll="0"/>
    <pivotField showAll="0"/>
    <pivotField showAll="0"/>
    <pivotField showAll="0"/>
    <pivotField showAll="0"/>
    <pivotField numFmtId="2" showAll="0"/>
    <pivotField showAll="0"/>
    <pivotField showAll="0"/>
    <pivotField showAll="0"/>
    <pivotField axis="axisCol" showAll="0">
      <items count="5">
        <item x="0"/>
        <item x="3"/>
        <item x="2"/>
        <item h="1" x="1"/>
        <item t="default"/>
      </items>
    </pivotField>
    <pivotField showAll="0"/>
  </pivotFields>
  <rowFields count="1">
    <field x="27"/>
  </rowFields>
  <rowItems count="11">
    <i>
      <x/>
    </i>
    <i>
      <x v="1"/>
    </i>
    <i>
      <x v="2"/>
    </i>
    <i>
      <x v="3"/>
    </i>
    <i>
      <x v="4"/>
    </i>
    <i>
      <x v="6"/>
    </i>
    <i>
      <x v="7"/>
    </i>
    <i>
      <x v="8"/>
    </i>
    <i>
      <x v="9"/>
    </i>
    <i>
      <x v="10"/>
    </i>
    <i t="grand">
      <x/>
    </i>
  </rowItems>
  <colFields count="1">
    <field x="41"/>
  </colFields>
  <colItems count="4">
    <i>
      <x/>
    </i>
    <i>
      <x v="1"/>
    </i>
    <i>
      <x v="2"/>
    </i>
    <i t="grand">
      <x/>
    </i>
  </colItems>
  <dataFields count="1">
    <dataField name="Cuenta de (4) CÓDIGO DE LA ENT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3AFDD6B-8BF9-4273-8AB4-B3B32CA4CC18}" name="TablaDinámica3"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7" firstHeaderRow="1" firstDataRow="1" firstDataCol="1"/>
  <pivotFields count="43">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 showAll="0"/>
    <pivotField showAll="0"/>
    <pivotField showAll="0"/>
    <pivotField showAll="0"/>
    <pivotField axis="axisRow" showAll="0">
      <items count="5">
        <item x="0"/>
        <item x="3"/>
        <item x="2"/>
        <item h="1" x="1"/>
        <item t="default"/>
      </items>
    </pivotField>
    <pivotField showAll="0"/>
  </pivotFields>
  <rowFields count="1">
    <field x="41"/>
  </rowFields>
  <rowItems count="4">
    <i>
      <x/>
    </i>
    <i>
      <x v="1"/>
    </i>
    <i>
      <x v="2"/>
    </i>
    <i t="grand">
      <x/>
    </i>
  </rowItems>
  <colItems count="1">
    <i/>
  </colItems>
  <dataFields count="1">
    <dataField name="Cuenta de (4) CÓDIGO DE LA ENT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CCA49C7-1AE0-466F-AD09-1607A214E295}"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0:B13" firstHeaderRow="1" firstDataRow="1" firstDataCol="1"/>
  <pivotFields count="43">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 showAll="0"/>
    <pivotField showAll="0"/>
    <pivotField showAll="0"/>
    <pivotField showAll="0"/>
    <pivotField showAll="0"/>
    <pivotField axis="axisRow" showAll="0">
      <items count="4">
        <item x="0"/>
        <item h="1" x="2"/>
        <item x="1"/>
        <item t="default"/>
      </items>
    </pivotField>
  </pivotFields>
  <rowFields count="1">
    <field x="42"/>
  </rowFields>
  <rowItems count="3">
    <i>
      <x/>
    </i>
    <i>
      <x v="2"/>
    </i>
    <i t="grand">
      <x/>
    </i>
  </rowItems>
  <colItems count="1">
    <i/>
  </colItems>
  <dataFields count="1">
    <dataField name="Cuenta de (4) CÓDIGO DE LA ENT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8E03C08-1B65-45A1-9293-1262CB81DEF1}" name="TablaDinámica5" cacheId="2"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9:D52" firstHeaderRow="2" firstDataRow="2" firstDataCol="3" rowPageCount="1" colPageCount="1"/>
  <pivotFields count="43">
    <pivotField compact="0" outline="0" showAll="0"/>
    <pivotField compact="0" outline="0" showAll="0"/>
    <pivotField compact="0" outline="0" showAll="0"/>
    <pivotField dataField="1" compact="0" outline="0" showAll="0"/>
    <pivotField axis="axisRow" compact="0" outline="0" showAll="0" defaultSubtotal="0">
      <items count="5">
        <item x="1"/>
        <item x="2"/>
        <item x="0"/>
        <item x="3"/>
        <item x="4"/>
      </items>
    </pivotField>
    <pivotField axis="axisRow" compact="0" outline="0" showAll="0" defaultSubtotal="0">
      <items count="11">
        <item x="10"/>
        <item x="1"/>
        <item x="0"/>
        <item x="8"/>
        <item x="6"/>
        <item x="9"/>
        <item x="7"/>
        <item x="3"/>
        <item x="4"/>
        <item x="5"/>
        <item x="2"/>
      </items>
    </pivotField>
    <pivotField axis="axisRow" compact="0" outline="0" showAll="0">
      <items count="5">
        <item x="1"/>
        <item x="0"/>
        <item x="2"/>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Page" compact="0" outline="0" multipleItemSelectionAllowed="1" showAll="0">
      <items count="4">
        <item x="0"/>
        <item h="1" x="2"/>
        <item x="1"/>
        <item t="default"/>
      </items>
    </pivotField>
  </pivotFields>
  <rowFields count="3">
    <field x="4"/>
    <field x="5"/>
    <field x="6"/>
  </rowFields>
  <rowItems count="12">
    <i>
      <x/>
      <x v="10"/>
      <x v="2"/>
    </i>
    <i>
      <x v="1"/>
      <x v="7"/>
      <x v="1"/>
    </i>
    <i r="2">
      <x v="3"/>
    </i>
    <i r="1">
      <x v="8"/>
      <x v="1"/>
    </i>
    <i>
      <x v="2"/>
      <x v="1"/>
      <x/>
    </i>
    <i r="1">
      <x v="2"/>
      <x v="1"/>
    </i>
    <i r="1">
      <x v="4"/>
      <x v="1"/>
    </i>
    <i r="1">
      <x v="6"/>
      <x v="1"/>
    </i>
    <i>
      <x v="3"/>
      <x v="3"/>
      <x/>
    </i>
    <i r="1">
      <x v="5"/>
      <x v="1"/>
    </i>
    <i>
      <x v="4"/>
      <x/>
      <x v="1"/>
    </i>
    <i t="grand">
      <x/>
    </i>
  </rowItems>
  <colItems count="1">
    <i/>
  </colItems>
  <pageFields count="1">
    <pageField fld="42" hier="-1"/>
  </pageFields>
  <dataFields count="1">
    <dataField name="Cuenta de (4) CÓDIGO DE LA ENTIDA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XEU1048541"/>
  <sheetViews>
    <sheetView tabSelected="1" zoomScale="80" zoomScaleNormal="80" workbookViewId="0">
      <pane xSplit="5" ySplit="8" topLeftCell="P133" activePane="bottomRight" state="frozen"/>
      <selection pane="topRight" activeCell="F1" sqref="F1"/>
      <selection pane="bottomLeft" activeCell="A9" sqref="A9"/>
      <selection pane="bottomRight" activeCell="Q133" sqref="Q133"/>
    </sheetView>
  </sheetViews>
  <sheetFormatPr baseColWidth="10" defaultColWidth="13" defaultRowHeight="18.75" customHeight="1"/>
  <cols>
    <col min="1" max="1" width="11.140625" customWidth="1"/>
    <col min="2" max="2" width="11.140625" hidden="1" customWidth="1"/>
    <col min="3" max="3" width="11.140625" style="66" hidden="1" customWidth="1"/>
    <col min="4" max="4" width="11.140625" style="66" customWidth="1"/>
    <col min="5" max="5" width="8.5703125" style="66" customWidth="1"/>
    <col min="6" max="6" width="8.42578125" style="66" customWidth="1"/>
    <col min="7" max="8" width="14.5703125" style="66" hidden="1" customWidth="1"/>
    <col min="9" max="9" width="13.5703125" style="66" hidden="1" customWidth="1"/>
    <col min="10" max="10" width="10.140625" style="56" customWidth="1"/>
    <col min="11" max="11" width="30.42578125" style="56" customWidth="1"/>
    <col min="12" max="12" width="27.42578125" style="56" hidden="1" customWidth="1"/>
    <col min="13" max="13" width="27.42578125" style="66" hidden="1" customWidth="1"/>
    <col min="14" max="14" width="37.28515625" style="56" customWidth="1"/>
    <col min="15" max="15" width="14.5703125" style="52" hidden="1" customWidth="1"/>
    <col min="16" max="16" width="22" style="56" customWidth="1"/>
    <col min="17" max="17" width="18.28515625" style="56" customWidth="1"/>
    <col min="18" max="18" width="7.5703125" style="57" customWidth="1"/>
    <col min="19" max="19" width="14.5703125" style="56" customWidth="1"/>
    <col min="20" max="20" width="13.85546875" style="56" customWidth="1"/>
    <col min="21" max="21" width="8.140625" hidden="1" customWidth="1"/>
    <col min="22" max="22" width="14.5703125" style="3" hidden="1" customWidth="1"/>
    <col min="23" max="23" width="14.5703125" style="65" hidden="1" customWidth="1"/>
    <col min="24" max="24" width="14.5703125" style="3" hidden="1" customWidth="1"/>
    <col min="25" max="25" width="21.140625" style="3" hidden="1" customWidth="1"/>
    <col min="26" max="26" width="14.5703125" style="3" hidden="1" customWidth="1"/>
    <col min="27" max="27" width="14.5703125" style="1" hidden="1" customWidth="1"/>
    <col min="28" max="28" width="13" style="58" customWidth="1"/>
    <col min="29" max="29" width="11.5703125" style="1" customWidth="1"/>
    <col min="30" max="30" width="8.7109375" style="58" hidden="1" customWidth="1"/>
    <col min="31" max="31" width="8.7109375" hidden="1" customWidth="1"/>
    <col min="32" max="34" width="8.7109375" style="63" hidden="1" customWidth="1"/>
    <col min="35" max="35" width="8.7109375" style="58" hidden="1" customWidth="1"/>
    <col min="36" max="36" width="8.7109375" style="62" hidden="1" customWidth="1"/>
    <col min="37" max="37" width="11.5703125" style="2" hidden="1" customWidth="1"/>
    <col min="38" max="38" width="11.140625" style="2" customWidth="1"/>
    <col min="39" max="39" width="8.42578125" style="66" hidden="1" customWidth="1"/>
    <col min="40" max="40" width="21.42578125" style="66" customWidth="1"/>
    <col min="41" max="41" width="8.28515625" style="66" customWidth="1"/>
    <col min="42" max="42" width="17.140625" style="66" customWidth="1"/>
    <col min="43" max="43" width="14.42578125" style="66" customWidth="1"/>
    <col min="44" max="44" width="84" hidden="1" customWidth="1"/>
    <col min="45" max="45" width="14.28515625" hidden="1" customWidth="1"/>
    <col min="46" max="47" width="6" style="66" hidden="1" customWidth="1"/>
    <col min="48" max="48" width="30" style="66" hidden="1" customWidth="1"/>
    <col min="49" max="49" width="35" style="66" hidden="1" customWidth="1"/>
    <col min="50" max="51" width="14.28515625" style="66" hidden="1" customWidth="1"/>
    <col min="52" max="52" width="0" hidden="1" customWidth="1"/>
    <col min="53" max="53" width="15.28515625" hidden="1" customWidth="1"/>
    <col min="54" max="54" width="14.85546875" hidden="1" customWidth="1"/>
    <col min="55" max="55" width="34.7109375" hidden="1" customWidth="1"/>
    <col min="56" max="56" width="10.28515625" customWidth="1"/>
    <col min="57" max="57" width="15.5703125" customWidth="1"/>
  </cols>
  <sheetData>
    <row r="1" spans="1:68" s="51" customFormat="1" ht="18.75" customHeight="1">
      <c r="A1" s="73" t="s">
        <v>135</v>
      </c>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M1" s="66"/>
      <c r="AN1" s="66"/>
      <c r="AO1" s="66"/>
      <c r="AP1" s="66"/>
      <c r="AQ1" s="66"/>
      <c r="AT1" s="66"/>
      <c r="AU1" s="66"/>
      <c r="AV1" s="66"/>
      <c r="AW1" s="66"/>
      <c r="AX1" s="66"/>
      <c r="AY1" s="66"/>
      <c r="AZ1" s="66"/>
      <c r="BA1" s="106" t="s">
        <v>750</v>
      </c>
      <c r="BB1" s="106"/>
    </row>
    <row r="2" spans="1:68" s="66" customFormat="1" ht="18.75" customHeight="1">
      <c r="A2" s="253" t="s">
        <v>136</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BA2" s="106"/>
      <c r="BB2" s="106"/>
    </row>
    <row r="3" spans="1:68" s="66" customFormat="1" ht="18.75" customHeight="1" thickBot="1">
      <c r="A3" s="254" t="s">
        <v>504</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BA3" s="106" t="s">
        <v>751</v>
      </c>
      <c r="BB3" s="106" t="s">
        <v>506</v>
      </c>
    </row>
    <row r="4" spans="1:68" s="66" customFormat="1" ht="18.75" customHeight="1" thickBot="1">
      <c r="V4" s="257" t="s">
        <v>11</v>
      </c>
      <c r="W4" s="258"/>
      <c r="X4" s="259"/>
      <c r="Y4" s="47">
        <v>43830</v>
      </c>
      <c r="AD4" s="260" t="s">
        <v>97</v>
      </c>
      <c r="AE4" s="260"/>
      <c r="AF4" s="260"/>
      <c r="AG4" s="260"/>
      <c r="AH4" s="261" t="s">
        <v>98</v>
      </c>
      <c r="AI4" s="261"/>
      <c r="AJ4" s="261"/>
      <c r="AK4" s="261"/>
      <c r="BA4" s="106" t="s">
        <v>174</v>
      </c>
      <c r="BB4" s="106" t="s">
        <v>138</v>
      </c>
    </row>
    <row r="5" spans="1:68" s="66" customFormat="1" ht="18.75" customHeight="1">
      <c r="A5" s="102" t="s">
        <v>99</v>
      </c>
      <c r="B5" s="69" t="s">
        <v>96</v>
      </c>
      <c r="C5" s="53" t="s">
        <v>100</v>
      </c>
      <c r="D5" s="53">
        <v>4</v>
      </c>
      <c r="E5" s="53">
        <v>8</v>
      </c>
      <c r="F5" s="53">
        <v>12</v>
      </c>
      <c r="G5" s="53"/>
      <c r="H5" s="53" t="s">
        <v>100</v>
      </c>
      <c r="I5" s="53" t="s">
        <v>100</v>
      </c>
      <c r="J5" s="53">
        <v>16</v>
      </c>
      <c r="K5" s="53" t="s">
        <v>100</v>
      </c>
      <c r="L5" s="53" t="s">
        <v>100</v>
      </c>
      <c r="M5" s="53">
        <v>20</v>
      </c>
      <c r="N5" s="53" t="s">
        <v>100</v>
      </c>
      <c r="O5" s="53" t="s">
        <v>100</v>
      </c>
      <c r="P5" s="53" t="s">
        <v>101</v>
      </c>
      <c r="Q5" s="53" t="s">
        <v>100</v>
      </c>
      <c r="R5" s="53" t="s">
        <v>100</v>
      </c>
      <c r="S5" s="53" t="s">
        <v>100</v>
      </c>
      <c r="T5" s="53" t="s">
        <v>100</v>
      </c>
      <c r="U5" s="53" t="s">
        <v>100</v>
      </c>
      <c r="V5" s="53" t="s">
        <v>100</v>
      </c>
      <c r="W5" s="53" t="s">
        <v>100</v>
      </c>
      <c r="X5" s="53" t="s">
        <v>100</v>
      </c>
      <c r="Y5" s="53" t="s">
        <v>100</v>
      </c>
      <c r="Z5" s="53" t="s">
        <v>100</v>
      </c>
      <c r="AA5" s="53" t="s">
        <v>100</v>
      </c>
      <c r="AB5" s="53" t="s">
        <v>100</v>
      </c>
      <c r="AC5" s="53" t="s">
        <v>100</v>
      </c>
      <c r="AD5" s="53" t="s">
        <v>100</v>
      </c>
      <c r="AE5" s="53" t="s">
        <v>100</v>
      </c>
      <c r="AF5" s="53" t="s">
        <v>100</v>
      </c>
      <c r="AG5" s="53" t="s">
        <v>100</v>
      </c>
      <c r="AH5" s="53" t="s">
        <v>100</v>
      </c>
      <c r="AI5" s="53" t="s">
        <v>100</v>
      </c>
      <c r="AJ5" s="53" t="s">
        <v>100</v>
      </c>
      <c r="AK5" s="53" t="s">
        <v>100</v>
      </c>
      <c r="AL5" s="53">
        <v>32</v>
      </c>
      <c r="AM5" s="53"/>
      <c r="AN5" s="53">
        <v>36</v>
      </c>
      <c r="AO5" s="53">
        <v>40</v>
      </c>
      <c r="AP5" s="53">
        <v>44</v>
      </c>
      <c r="AQ5" s="53" t="s">
        <v>100</v>
      </c>
      <c r="BA5" s="106" t="s">
        <v>138</v>
      </c>
      <c r="BB5" s="106"/>
      <c r="BE5" s="70"/>
      <c r="BF5" s="70"/>
      <c r="BG5" s="70"/>
      <c r="BH5" s="70"/>
      <c r="BI5" s="70"/>
      <c r="BK5" s="71"/>
      <c r="BL5" s="71"/>
      <c r="BM5" s="71"/>
      <c r="BN5" s="71" t="s">
        <v>507</v>
      </c>
      <c r="BO5" s="72"/>
      <c r="BP5" s="73"/>
    </row>
    <row r="6" spans="1:68" s="77" customFormat="1" ht="18.75" customHeight="1">
      <c r="A6" s="74" t="s">
        <v>102</v>
      </c>
      <c r="B6" s="75" t="s">
        <v>100</v>
      </c>
      <c r="C6" s="75" t="s">
        <v>100</v>
      </c>
      <c r="D6" s="75">
        <v>4</v>
      </c>
      <c r="E6" s="75">
        <v>8</v>
      </c>
      <c r="F6" s="75">
        <v>20</v>
      </c>
      <c r="G6" s="75"/>
      <c r="H6" s="75" t="s">
        <v>100</v>
      </c>
      <c r="I6" s="75" t="s">
        <v>100</v>
      </c>
      <c r="J6" s="75">
        <v>24</v>
      </c>
      <c r="K6" s="75" t="s">
        <v>100</v>
      </c>
      <c r="L6" s="75">
        <v>28</v>
      </c>
      <c r="M6" s="75">
        <v>32</v>
      </c>
      <c r="N6" s="75">
        <v>36</v>
      </c>
      <c r="O6" s="75" t="s">
        <v>100</v>
      </c>
      <c r="P6" s="75">
        <v>44</v>
      </c>
      <c r="Q6" s="75">
        <v>48</v>
      </c>
      <c r="R6" s="75">
        <v>60</v>
      </c>
      <c r="S6" s="75">
        <v>68</v>
      </c>
      <c r="T6" s="75">
        <v>72</v>
      </c>
      <c r="U6" s="75" t="s">
        <v>100</v>
      </c>
      <c r="V6" s="75" t="s">
        <v>100</v>
      </c>
      <c r="W6" s="75" t="s">
        <v>100</v>
      </c>
      <c r="X6" s="75" t="s">
        <v>100</v>
      </c>
      <c r="Y6" s="75" t="s">
        <v>100</v>
      </c>
      <c r="Z6" s="75" t="s">
        <v>100</v>
      </c>
      <c r="AA6" s="75" t="s">
        <v>100</v>
      </c>
      <c r="AB6" s="75" t="s">
        <v>100</v>
      </c>
      <c r="AC6" s="75">
        <v>64</v>
      </c>
      <c r="AD6" s="75" t="s">
        <v>100</v>
      </c>
      <c r="AE6" s="75" t="s">
        <v>100</v>
      </c>
      <c r="AF6" s="75" t="s">
        <v>100</v>
      </c>
      <c r="AG6" s="75" t="s">
        <v>100</v>
      </c>
      <c r="AH6" s="75" t="s">
        <v>100</v>
      </c>
      <c r="AI6" s="75" t="s">
        <v>100</v>
      </c>
      <c r="AJ6" s="75" t="s">
        <v>100</v>
      </c>
      <c r="AK6" s="75" t="s">
        <v>100</v>
      </c>
      <c r="AL6" s="75" t="s">
        <v>100</v>
      </c>
      <c r="AM6" s="75"/>
      <c r="AN6" s="75" t="s">
        <v>100</v>
      </c>
      <c r="AO6" s="75" t="s">
        <v>100</v>
      </c>
      <c r="AP6" s="75">
        <v>76</v>
      </c>
      <c r="AQ6" s="75">
        <v>80</v>
      </c>
      <c r="AT6" s="255" t="s">
        <v>947</v>
      </c>
      <c r="AU6" s="255"/>
      <c r="AV6" s="255"/>
      <c r="AW6" s="255"/>
      <c r="AX6" s="255"/>
      <c r="AY6" s="255"/>
      <c r="AZ6" s="255"/>
      <c r="BA6" s="107" t="s">
        <v>752</v>
      </c>
      <c r="BB6" s="107"/>
      <c r="BE6" s="76"/>
      <c r="BF6" s="76"/>
      <c r="BG6" s="76"/>
      <c r="BH6" s="76"/>
      <c r="BI6" s="76"/>
      <c r="BK6" s="78"/>
      <c r="BL6" s="78"/>
      <c r="BM6" s="78"/>
      <c r="BN6" s="78" t="s">
        <v>103</v>
      </c>
      <c r="BO6" s="79"/>
      <c r="BP6" s="80"/>
    </row>
    <row r="7" spans="1:68" s="77" customFormat="1" ht="18.75" customHeight="1" thickBot="1">
      <c r="A7" s="81" t="s">
        <v>104</v>
      </c>
      <c r="B7" s="82" t="s">
        <v>100</v>
      </c>
      <c r="C7" s="82" t="s">
        <v>100</v>
      </c>
      <c r="D7" s="82">
        <v>4</v>
      </c>
      <c r="E7" s="82">
        <v>8</v>
      </c>
      <c r="F7" s="82">
        <v>20</v>
      </c>
      <c r="G7" s="82"/>
      <c r="H7" s="82">
        <v>22</v>
      </c>
      <c r="I7" s="82">
        <v>23</v>
      </c>
      <c r="J7" s="82">
        <v>24</v>
      </c>
      <c r="K7" s="82">
        <v>28</v>
      </c>
      <c r="L7" s="82" t="s">
        <v>100</v>
      </c>
      <c r="M7" s="82" t="s">
        <v>100</v>
      </c>
      <c r="N7" s="82" t="s">
        <v>100</v>
      </c>
      <c r="O7" s="82" t="s">
        <v>100</v>
      </c>
      <c r="P7" s="82" t="s">
        <v>100</v>
      </c>
      <c r="Q7" s="82" t="s">
        <v>100</v>
      </c>
      <c r="R7" s="82" t="s">
        <v>100</v>
      </c>
      <c r="S7" s="82" t="s">
        <v>100</v>
      </c>
      <c r="T7" s="82" t="s">
        <v>100</v>
      </c>
      <c r="U7" s="82" t="s">
        <v>100</v>
      </c>
      <c r="V7" s="82" t="s">
        <v>100</v>
      </c>
      <c r="W7" s="82" t="s">
        <v>100</v>
      </c>
      <c r="X7" s="82" t="s">
        <v>100</v>
      </c>
      <c r="Y7" s="82" t="s">
        <v>100</v>
      </c>
      <c r="Z7" s="82" t="s">
        <v>100</v>
      </c>
      <c r="AA7" s="82" t="s">
        <v>100</v>
      </c>
      <c r="AB7" s="82" t="s">
        <v>100</v>
      </c>
      <c r="AC7" s="82" t="s">
        <v>100</v>
      </c>
      <c r="AD7" s="82" t="s">
        <v>100</v>
      </c>
      <c r="AE7" s="82" t="s">
        <v>100</v>
      </c>
      <c r="AF7" s="82" t="s">
        <v>100</v>
      </c>
      <c r="AG7" s="82" t="s">
        <v>100</v>
      </c>
      <c r="AH7" s="82" t="s">
        <v>100</v>
      </c>
      <c r="AI7" s="82" t="s">
        <v>100</v>
      </c>
      <c r="AJ7" s="82" t="s">
        <v>100</v>
      </c>
      <c r="AK7" s="82" t="s">
        <v>100</v>
      </c>
      <c r="AL7" s="82" t="s">
        <v>100</v>
      </c>
      <c r="AM7" s="82"/>
      <c r="AN7" s="82" t="s">
        <v>100</v>
      </c>
      <c r="AO7" s="82" t="s">
        <v>100</v>
      </c>
      <c r="AP7" s="82" t="s">
        <v>100</v>
      </c>
      <c r="AQ7" s="82" t="s">
        <v>100</v>
      </c>
      <c r="AT7" s="256" t="s">
        <v>948</v>
      </c>
      <c r="AU7" s="256"/>
      <c r="AV7" s="180" t="s">
        <v>949</v>
      </c>
      <c r="AW7" s="180" t="s">
        <v>952</v>
      </c>
      <c r="AX7" s="256" t="s">
        <v>950</v>
      </c>
      <c r="AY7" s="256"/>
      <c r="BE7" s="70"/>
      <c r="BF7" s="70"/>
      <c r="BG7" s="70"/>
      <c r="BH7" s="70"/>
      <c r="BI7" s="70"/>
      <c r="BK7" s="78"/>
      <c r="BL7" s="78"/>
      <c r="BM7" s="78"/>
      <c r="BN7" s="78" t="s">
        <v>105</v>
      </c>
      <c r="BO7" s="79"/>
      <c r="BP7" s="80"/>
    </row>
    <row r="8" spans="1:68" ht="18.75" customHeight="1" thickBot="1">
      <c r="A8" s="240" t="s">
        <v>745</v>
      </c>
      <c r="B8" s="240" t="s">
        <v>106</v>
      </c>
      <c r="C8" s="240" t="s">
        <v>107</v>
      </c>
      <c r="D8" s="240" t="s">
        <v>108</v>
      </c>
      <c r="E8" s="240" t="s">
        <v>109</v>
      </c>
      <c r="F8" s="240" t="s">
        <v>110</v>
      </c>
      <c r="G8" s="221" t="s">
        <v>137</v>
      </c>
      <c r="H8" s="112" t="s">
        <v>111</v>
      </c>
      <c r="I8" s="112" t="s">
        <v>112</v>
      </c>
      <c r="J8" s="240" t="s">
        <v>113</v>
      </c>
      <c r="K8" s="240" t="s">
        <v>114</v>
      </c>
      <c r="L8" s="222" t="s">
        <v>115</v>
      </c>
      <c r="M8" s="112" t="s">
        <v>116</v>
      </c>
      <c r="N8" s="240" t="s">
        <v>117</v>
      </c>
      <c r="O8" s="222" t="s">
        <v>24</v>
      </c>
      <c r="P8" s="112" t="s">
        <v>118</v>
      </c>
      <c r="Q8" s="112" t="s">
        <v>119</v>
      </c>
      <c r="R8" s="112" t="s">
        <v>120</v>
      </c>
      <c r="S8" s="112" t="s">
        <v>121</v>
      </c>
      <c r="T8" s="240" t="s">
        <v>122</v>
      </c>
      <c r="U8" s="225" t="s">
        <v>0</v>
      </c>
      <c r="V8" s="113" t="s">
        <v>1</v>
      </c>
      <c r="W8" s="113" t="s">
        <v>508</v>
      </c>
      <c r="X8" s="114" t="s">
        <v>8</v>
      </c>
      <c r="Y8" s="114" t="s">
        <v>9</v>
      </c>
      <c r="Z8" s="114" t="s">
        <v>10</v>
      </c>
      <c r="AA8" s="114" t="s">
        <v>7</v>
      </c>
      <c r="AB8" s="241" t="s">
        <v>26</v>
      </c>
      <c r="AC8" s="241" t="s">
        <v>25</v>
      </c>
      <c r="AD8" s="225" t="s">
        <v>123</v>
      </c>
      <c r="AE8" s="114" t="s">
        <v>124</v>
      </c>
      <c r="AF8" s="114" t="s">
        <v>125</v>
      </c>
      <c r="AG8" s="114" t="s">
        <v>126</v>
      </c>
      <c r="AH8" s="114" t="s">
        <v>127</v>
      </c>
      <c r="AI8" s="114" t="s">
        <v>128</v>
      </c>
      <c r="AJ8" s="114" t="s">
        <v>129</v>
      </c>
      <c r="AK8" s="114" t="s">
        <v>130</v>
      </c>
      <c r="AL8" s="242" t="s">
        <v>131</v>
      </c>
      <c r="AM8" s="226" t="s">
        <v>815</v>
      </c>
      <c r="AN8" s="242" t="s">
        <v>768</v>
      </c>
      <c r="AO8" s="242" t="s">
        <v>132</v>
      </c>
      <c r="AP8" s="242" t="s">
        <v>133</v>
      </c>
      <c r="AQ8" s="242" t="s">
        <v>134</v>
      </c>
      <c r="AR8" s="231" t="s">
        <v>91</v>
      </c>
      <c r="AS8" s="177" t="s">
        <v>92</v>
      </c>
      <c r="AT8" s="181" t="s">
        <v>945</v>
      </c>
      <c r="AU8" s="181" t="s">
        <v>946</v>
      </c>
      <c r="AV8" s="182"/>
      <c r="AW8" s="182"/>
      <c r="AX8" s="183" t="s">
        <v>945</v>
      </c>
      <c r="AY8" s="180" t="s">
        <v>951</v>
      </c>
      <c r="AZ8" s="66"/>
    </row>
    <row r="9" spans="1:68" s="56" customFormat="1" ht="104.25" customHeight="1" thickBot="1">
      <c r="A9" s="53">
        <v>1</v>
      </c>
      <c r="B9" s="54" t="s">
        <v>2</v>
      </c>
      <c r="C9" s="54" t="s">
        <v>166</v>
      </c>
      <c r="D9" s="193" t="s">
        <v>146</v>
      </c>
      <c r="E9" s="97" t="s">
        <v>754</v>
      </c>
      <c r="F9" s="97">
        <v>53</v>
      </c>
      <c r="G9" s="192" t="s">
        <v>158</v>
      </c>
      <c r="H9" s="54" t="s">
        <v>165</v>
      </c>
      <c r="I9" s="54" t="s">
        <v>172</v>
      </c>
      <c r="J9" s="131" t="s">
        <v>400</v>
      </c>
      <c r="K9" s="156" t="s">
        <v>418</v>
      </c>
      <c r="L9" s="223" t="s">
        <v>417</v>
      </c>
      <c r="M9" s="155">
        <v>1</v>
      </c>
      <c r="N9" s="154" t="s">
        <v>416</v>
      </c>
      <c r="O9" s="224"/>
      <c r="P9" s="165" t="s">
        <v>415</v>
      </c>
      <c r="Q9" s="165" t="s">
        <v>414</v>
      </c>
      <c r="R9" s="68">
        <v>1</v>
      </c>
      <c r="S9" s="108">
        <v>42975</v>
      </c>
      <c r="T9" s="157">
        <v>43337</v>
      </c>
      <c r="U9" s="205">
        <f t="shared" ref="U9:U40" si="0">DATEDIF(S9,T9,"D")/7</f>
        <v>51.714285714285715</v>
      </c>
      <c r="V9" s="84">
        <f t="shared" ref="V9:V40" si="1">+AL9</f>
        <v>100</v>
      </c>
      <c r="W9" s="84">
        <f t="shared" ref="W9:W40" si="2">IF(R9=0,0,IF(V9/R9&gt;1,1,V9/R9))</f>
        <v>1</v>
      </c>
      <c r="X9" s="91">
        <f t="shared" ref="X9:X40" si="3">U9*W9</f>
        <v>51.714285714285715</v>
      </c>
      <c r="Y9" s="84">
        <f t="shared" ref="Y9:Y40" si="4">IF(T9&lt;=$Y$4,X9,0)</f>
        <v>51.714285714285715</v>
      </c>
      <c r="Z9" s="84">
        <f t="shared" ref="Z9:Z40" si="5">IF($Y$4&gt;=T9,U9,0)</f>
        <v>51.714285714285715</v>
      </c>
      <c r="AA9" s="85" t="s">
        <v>744</v>
      </c>
      <c r="AB9" s="85" t="s">
        <v>746</v>
      </c>
      <c r="AC9" s="246" t="s">
        <v>718</v>
      </c>
      <c r="AD9" s="206"/>
      <c r="AE9" s="87"/>
      <c r="AF9" s="87"/>
      <c r="AG9" s="87"/>
      <c r="AH9" s="105"/>
      <c r="AI9" s="87"/>
      <c r="AJ9" s="87"/>
      <c r="AK9" s="105" t="s">
        <v>763</v>
      </c>
      <c r="AL9" s="162">
        <v>100</v>
      </c>
      <c r="AM9" s="227" t="s">
        <v>812</v>
      </c>
      <c r="AN9" s="169" t="s">
        <v>859</v>
      </c>
      <c r="AO9" s="144">
        <v>100</v>
      </c>
      <c r="AP9" s="105" t="s">
        <v>174</v>
      </c>
      <c r="AQ9" s="105" t="s">
        <v>506</v>
      </c>
      <c r="AR9" s="207">
        <v>5</v>
      </c>
      <c r="AS9" s="178">
        <v>1</v>
      </c>
      <c r="AT9" s="111"/>
      <c r="AU9" s="111"/>
      <c r="AV9" s="111"/>
      <c r="AW9" s="111"/>
      <c r="AX9" s="111"/>
      <c r="AY9" s="111"/>
    </row>
    <row r="10" spans="1:68" s="56" customFormat="1" ht="104.25" customHeight="1" thickBot="1">
      <c r="A10" s="53">
        <v>2</v>
      </c>
      <c r="B10" s="54" t="s">
        <v>3</v>
      </c>
      <c r="C10" s="54" t="s">
        <v>166</v>
      </c>
      <c r="D10" s="193" t="s">
        <v>146</v>
      </c>
      <c r="E10" s="97" t="s">
        <v>754</v>
      </c>
      <c r="F10" s="97">
        <v>53</v>
      </c>
      <c r="G10" s="192" t="s">
        <v>158</v>
      </c>
      <c r="H10" s="54" t="s">
        <v>165</v>
      </c>
      <c r="I10" s="54" t="s">
        <v>172</v>
      </c>
      <c r="J10" s="131" t="s">
        <v>378</v>
      </c>
      <c r="K10" s="154" t="s">
        <v>388</v>
      </c>
      <c r="L10" s="223" t="s">
        <v>387</v>
      </c>
      <c r="M10" s="155">
        <v>1</v>
      </c>
      <c r="N10" s="154" t="s">
        <v>386</v>
      </c>
      <c r="O10" s="224"/>
      <c r="P10" s="165" t="s">
        <v>385</v>
      </c>
      <c r="Q10" s="165" t="s">
        <v>384</v>
      </c>
      <c r="R10" s="68">
        <v>1</v>
      </c>
      <c r="S10" s="108">
        <v>42975</v>
      </c>
      <c r="T10" s="157">
        <v>43337</v>
      </c>
      <c r="U10" s="205">
        <f t="shared" si="0"/>
        <v>51.714285714285715</v>
      </c>
      <c r="V10" s="84">
        <f t="shared" si="1"/>
        <v>100</v>
      </c>
      <c r="W10" s="84">
        <f t="shared" si="2"/>
        <v>1</v>
      </c>
      <c r="X10" s="91">
        <f t="shared" si="3"/>
        <v>51.714285714285715</v>
      </c>
      <c r="Y10" s="84">
        <f t="shared" si="4"/>
        <v>51.714285714285715</v>
      </c>
      <c r="Z10" s="84">
        <f t="shared" si="5"/>
        <v>51.714285714285715</v>
      </c>
      <c r="AA10" s="85" t="s">
        <v>744</v>
      </c>
      <c r="AB10" s="85" t="s">
        <v>746</v>
      </c>
      <c r="AC10" s="246" t="s">
        <v>718</v>
      </c>
      <c r="AD10" s="206"/>
      <c r="AE10" s="68"/>
      <c r="AF10" s="87"/>
      <c r="AG10" s="87"/>
      <c r="AH10" s="87"/>
      <c r="AI10" s="87"/>
      <c r="AJ10" s="87"/>
      <c r="AK10" s="105" t="s">
        <v>763</v>
      </c>
      <c r="AL10" s="162">
        <v>100</v>
      </c>
      <c r="AM10" s="228" t="s">
        <v>812</v>
      </c>
      <c r="AN10" s="169" t="s">
        <v>999</v>
      </c>
      <c r="AO10" s="144">
        <v>100</v>
      </c>
      <c r="AP10" s="105" t="s">
        <v>174</v>
      </c>
      <c r="AQ10" s="105" t="s">
        <v>506</v>
      </c>
      <c r="AR10" s="207">
        <v>5</v>
      </c>
      <c r="AS10" s="178">
        <v>1</v>
      </c>
      <c r="AT10" s="111"/>
      <c r="AU10" s="111"/>
      <c r="AV10" s="111"/>
      <c r="AW10" s="111"/>
      <c r="AX10" s="111"/>
      <c r="AY10" s="111"/>
    </row>
    <row r="11" spans="1:68" s="56" customFormat="1" ht="104.25" customHeight="1" thickBot="1">
      <c r="A11" s="53">
        <v>3</v>
      </c>
      <c r="B11" s="54" t="s">
        <v>4</v>
      </c>
      <c r="C11" s="54" t="s">
        <v>166</v>
      </c>
      <c r="D11" s="193" t="s">
        <v>146</v>
      </c>
      <c r="E11" s="97" t="s">
        <v>754</v>
      </c>
      <c r="F11" s="97">
        <v>53</v>
      </c>
      <c r="G11" s="192" t="s">
        <v>158</v>
      </c>
      <c r="H11" s="54" t="s">
        <v>165</v>
      </c>
      <c r="I11" s="54" t="s">
        <v>172</v>
      </c>
      <c r="J11" s="131" t="s">
        <v>359</v>
      </c>
      <c r="K11" s="156" t="s">
        <v>358</v>
      </c>
      <c r="L11" s="223" t="s">
        <v>357</v>
      </c>
      <c r="M11" s="155">
        <v>1</v>
      </c>
      <c r="N11" s="154" t="s">
        <v>356</v>
      </c>
      <c r="O11" s="224"/>
      <c r="P11" s="165" t="s">
        <v>355</v>
      </c>
      <c r="Q11" s="165" t="s">
        <v>354</v>
      </c>
      <c r="R11" s="68">
        <v>2</v>
      </c>
      <c r="S11" s="108">
        <v>42975</v>
      </c>
      <c r="T11" s="157">
        <v>43312</v>
      </c>
      <c r="U11" s="205">
        <f t="shared" si="0"/>
        <v>48.142857142857146</v>
      </c>
      <c r="V11" s="84">
        <f t="shared" si="1"/>
        <v>100</v>
      </c>
      <c r="W11" s="84">
        <f t="shared" si="2"/>
        <v>1</v>
      </c>
      <c r="X11" s="91">
        <f t="shared" si="3"/>
        <v>48.142857142857146</v>
      </c>
      <c r="Y11" s="84">
        <f t="shared" si="4"/>
        <v>48.142857142857146</v>
      </c>
      <c r="Z11" s="84">
        <f t="shared" si="5"/>
        <v>48.142857142857146</v>
      </c>
      <c r="AA11" s="85" t="s">
        <v>744</v>
      </c>
      <c r="AB11" s="85" t="s">
        <v>746</v>
      </c>
      <c r="AC11" s="246" t="s">
        <v>718</v>
      </c>
      <c r="AD11" s="206"/>
      <c r="AE11" s="133"/>
      <c r="AF11" s="87"/>
      <c r="AG11" s="87"/>
      <c r="AH11" s="133"/>
      <c r="AI11" s="87"/>
      <c r="AJ11" s="88"/>
      <c r="AK11" s="145" t="s">
        <v>763</v>
      </c>
      <c r="AL11" s="162">
        <v>100</v>
      </c>
      <c r="AM11" s="228" t="s">
        <v>812</v>
      </c>
      <c r="AN11" s="169" t="s">
        <v>860</v>
      </c>
      <c r="AO11" s="144">
        <v>100</v>
      </c>
      <c r="AP11" s="105" t="s">
        <v>174</v>
      </c>
      <c r="AQ11" s="105" t="s">
        <v>506</v>
      </c>
      <c r="AR11" s="207">
        <v>5</v>
      </c>
      <c r="AS11" s="178">
        <v>1</v>
      </c>
      <c r="AT11" s="111"/>
      <c r="AU11" s="111"/>
      <c r="AV11" s="111"/>
      <c r="AW11" s="111"/>
      <c r="AX11" s="111"/>
      <c r="AY11" s="111"/>
    </row>
    <row r="12" spans="1:68" s="56" customFormat="1" ht="104.25" customHeight="1" thickBot="1">
      <c r="A12" s="53">
        <v>4</v>
      </c>
      <c r="B12" s="54" t="s">
        <v>5</v>
      </c>
      <c r="C12" s="54" t="s">
        <v>166</v>
      </c>
      <c r="D12" s="193" t="s">
        <v>146</v>
      </c>
      <c r="E12" s="97" t="s">
        <v>754</v>
      </c>
      <c r="F12" s="97">
        <v>53</v>
      </c>
      <c r="G12" s="192" t="s">
        <v>158</v>
      </c>
      <c r="H12" s="54" t="s">
        <v>165</v>
      </c>
      <c r="I12" s="54" t="s">
        <v>172</v>
      </c>
      <c r="J12" s="131" t="s">
        <v>343</v>
      </c>
      <c r="K12" s="156" t="s">
        <v>353</v>
      </c>
      <c r="L12" s="223" t="s">
        <v>352</v>
      </c>
      <c r="M12" s="155">
        <v>1</v>
      </c>
      <c r="N12" s="154" t="s">
        <v>351</v>
      </c>
      <c r="O12" s="224"/>
      <c r="P12" s="165" t="s">
        <v>350</v>
      </c>
      <c r="Q12" s="165" t="s">
        <v>349</v>
      </c>
      <c r="R12" s="68">
        <v>1</v>
      </c>
      <c r="S12" s="108">
        <v>42975</v>
      </c>
      <c r="T12" s="157">
        <v>43337</v>
      </c>
      <c r="U12" s="205">
        <f t="shared" si="0"/>
        <v>51.714285714285715</v>
      </c>
      <c r="V12" s="84">
        <f t="shared" si="1"/>
        <v>100</v>
      </c>
      <c r="W12" s="84">
        <f t="shared" si="2"/>
        <v>1</v>
      </c>
      <c r="X12" s="91">
        <f t="shared" si="3"/>
        <v>51.714285714285715</v>
      </c>
      <c r="Y12" s="84">
        <f t="shared" si="4"/>
        <v>51.714285714285715</v>
      </c>
      <c r="Z12" s="84">
        <f t="shared" si="5"/>
        <v>51.714285714285715</v>
      </c>
      <c r="AA12" s="85" t="s">
        <v>744</v>
      </c>
      <c r="AB12" s="85" t="s">
        <v>746</v>
      </c>
      <c r="AC12" s="246" t="s">
        <v>718</v>
      </c>
      <c r="AD12" s="206"/>
      <c r="AE12" s="89"/>
      <c r="AF12" s="87"/>
      <c r="AG12" s="87"/>
      <c r="AH12" s="105"/>
      <c r="AI12" s="87"/>
      <c r="AJ12" s="87"/>
      <c r="AK12" s="145" t="s">
        <v>763</v>
      </c>
      <c r="AL12" s="162">
        <v>100</v>
      </c>
      <c r="AM12" s="228" t="s">
        <v>812</v>
      </c>
      <c r="AN12" s="169" t="s">
        <v>861</v>
      </c>
      <c r="AO12" s="144">
        <v>100</v>
      </c>
      <c r="AP12" s="105" t="s">
        <v>174</v>
      </c>
      <c r="AQ12" s="105" t="s">
        <v>506</v>
      </c>
      <c r="AR12" s="207">
        <v>5</v>
      </c>
      <c r="AS12" s="178">
        <v>1</v>
      </c>
      <c r="AT12" s="111"/>
      <c r="AU12" s="111"/>
      <c r="AV12" s="111"/>
      <c r="AW12" s="111"/>
      <c r="AX12" s="111"/>
      <c r="AY12" s="111"/>
      <c r="AZ12" s="66"/>
    </row>
    <row r="13" spans="1:68" s="56" customFormat="1" ht="104.25" customHeight="1" thickBot="1">
      <c r="A13" s="53">
        <v>5</v>
      </c>
      <c r="B13" s="54" t="s">
        <v>6</v>
      </c>
      <c r="C13" s="54" t="s">
        <v>166</v>
      </c>
      <c r="D13" s="193" t="s">
        <v>146</v>
      </c>
      <c r="E13" s="97" t="s">
        <v>754</v>
      </c>
      <c r="F13" s="97">
        <v>53</v>
      </c>
      <c r="G13" s="192" t="s">
        <v>158</v>
      </c>
      <c r="H13" s="54" t="s">
        <v>165</v>
      </c>
      <c r="I13" s="54" t="s">
        <v>172</v>
      </c>
      <c r="J13" s="131" t="s">
        <v>144</v>
      </c>
      <c r="K13" s="156" t="s">
        <v>328</v>
      </c>
      <c r="L13" s="223" t="s">
        <v>327</v>
      </c>
      <c r="M13" s="155">
        <v>1</v>
      </c>
      <c r="N13" s="154" t="s">
        <v>326</v>
      </c>
      <c r="O13" s="224"/>
      <c r="P13" s="165" t="s">
        <v>325</v>
      </c>
      <c r="Q13" s="165" t="s">
        <v>324</v>
      </c>
      <c r="R13" s="68">
        <v>99</v>
      </c>
      <c r="S13" s="108">
        <v>42975</v>
      </c>
      <c r="T13" s="157">
        <v>43337</v>
      </c>
      <c r="U13" s="205">
        <f t="shared" si="0"/>
        <v>51.714285714285715</v>
      </c>
      <c r="V13" s="84">
        <f t="shared" si="1"/>
        <v>100</v>
      </c>
      <c r="W13" s="84">
        <f t="shared" si="2"/>
        <v>1</v>
      </c>
      <c r="X13" s="91">
        <f t="shared" si="3"/>
        <v>51.714285714285715</v>
      </c>
      <c r="Y13" s="84">
        <f t="shared" si="4"/>
        <v>51.714285714285715</v>
      </c>
      <c r="Z13" s="84">
        <f t="shared" si="5"/>
        <v>51.714285714285715</v>
      </c>
      <c r="AA13" s="85" t="s">
        <v>744</v>
      </c>
      <c r="AB13" s="85" t="s">
        <v>746</v>
      </c>
      <c r="AC13" s="153" t="s">
        <v>323</v>
      </c>
      <c r="AD13" s="206"/>
      <c r="AE13" s="89"/>
      <c r="AF13" s="87"/>
      <c r="AG13" s="87"/>
      <c r="AH13" s="105"/>
      <c r="AI13" s="87"/>
      <c r="AJ13" s="134"/>
      <c r="AK13" s="145"/>
      <c r="AL13" s="162">
        <v>100</v>
      </c>
      <c r="AM13" s="228" t="s">
        <v>812</v>
      </c>
      <c r="AN13" s="169" t="s">
        <v>862</v>
      </c>
      <c r="AO13" s="144">
        <v>100</v>
      </c>
      <c r="AP13" s="105" t="s">
        <v>174</v>
      </c>
      <c r="AQ13" s="105" t="s">
        <v>506</v>
      </c>
      <c r="AR13" s="207">
        <v>5</v>
      </c>
      <c r="AS13" s="178">
        <v>1</v>
      </c>
      <c r="AT13" s="111"/>
      <c r="AU13" s="111"/>
      <c r="AV13" s="111"/>
      <c r="AW13" s="111"/>
      <c r="AX13" s="111"/>
      <c r="AY13" s="111"/>
      <c r="AZ13" s="66"/>
    </row>
    <row r="14" spans="1:68" s="56" customFormat="1" ht="104.25" customHeight="1" thickBot="1">
      <c r="A14" s="53">
        <v>6</v>
      </c>
      <c r="B14" s="54" t="s">
        <v>27</v>
      </c>
      <c r="C14" s="54" t="s">
        <v>166</v>
      </c>
      <c r="D14" s="193" t="s">
        <v>146</v>
      </c>
      <c r="E14" s="97" t="s">
        <v>754</v>
      </c>
      <c r="F14" s="97">
        <v>53</v>
      </c>
      <c r="G14" s="192" t="s">
        <v>158</v>
      </c>
      <c r="H14" s="54" t="s">
        <v>165</v>
      </c>
      <c r="I14" s="54" t="s">
        <v>172</v>
      </c>
      <c r="J14" s="131" t="s">
        <v>310</v>
      </c>
      <c r="K14" s="154" t="s">
        <v>309</v>
      </c>
      <c r="L14" s="223" t="s">
        <v>308</v>
      </c>
      <c r="M14" s="155">
        <v>1</v>
      </c>
      <c r="N14" s="154" t="s">
        <v>307</v>
      </c>
      <c r="O14" s="224"/>
      <c r="P14" s="165" t="s">
        <v>306</v>
      </c>
      <c r="Q14" s="165" t="s">
        <v>305</v>
      </c>
      <c r="R14" s="68">
        <v>1</v>
      </c>
      <c r="S14" s="108">
        <v>42975</v>
      </c>
      <c r="T14" s="157">
        <v>43337</v>
      </c>
      <c r="U14" s="205">
        <f t="shared" si="0"/>
        <v>51.714285714285715</v>
      </c>
      <c r="V14" s="84">
        <f t="shared" si="1"/>
        <v>100</v>
      </c>
      <c r="W14" s="84">
        <f t="shared" si="2"/>
        <v>1</v>
      </c>
      <c r="X14" s="91">
        <f t="shared" si="3"/>
        <v>51.714285714285715</v>
      </c>
      <c r="Y14" s="84">
        <f t="shared" si="4"/>
        <v>51.714285714285715</v>
      </c>
      <c r="Z14" s="84">
        <f t="shared" si="5"/>
        <v>51.714285714285715</v>
      </c>
      <c r="AA14" s="85" t="s">
        <v>744</v>
      </c>
      <c r="AB14" s="85" t="s">
        <v>746</v>
      </c>
      <c r="AC14" s="246" t="s">
        <v>718</v>
      </c>
      <c r="AD14" s="206"/>
      <c r="AE14" s="87"/>
      <c r="AF14" s="87"/>
      <c r="AG14" s="87"/>
      <c r="AH14" s="134"/>
      <c r="AI14" s="87"/>
      <c r="AJ14" s="87"/>
      <c r="AK14" s="105" t="s">
        <v>763</v>
      </c>
      <c r="AL14" s="162">
        <v>100</v>
      </c>
      <c r="AM14" s="228" t="s">
        <v>812</v>
      </c>
      <c r="AN14" s="169" t="s">
        <v>836</v>
      </c>
      <c r="AO14" s="144">
        <v>100</v>
      </c>
      <c r="AP14" s="105" t="s">
        <v>174</v>
      </c>
      <c r="AQ14" s="105" t="s">
        <v>506</v>
      </c>
      <c r="AR14" s="207">
        <v>5</v>
      </c>
      <c r="AS14" s="178">
        <v>1</v>
      </c>
      <c r="AT14" s="111"/>
      <c r="AU14" s="111"/>
      <c r="AV14" s="111"/>
      <c r="AW14" s="111"/>
      <c r="AX14" s="111"/>
      <c r="AY14" s="111"/>
      <c r="AZ14" s="66"/>
      <c r="BA14" s="126"/>
    </row>
    <row r="15" spans="1:68" s="56" customFormat="1" ht="104.25" customHeight="1" thickBot="1">
      <c r="A15" s="53">
        <v>7</v>
      </c>
      <c r="B15" s="54" t="s">
        <v>28</v>
      </c>
      <c r="C15" s="54" t="s">
        <v>391</v>
      </c>
      <c r="D15" s="193" t="s">
        <v>146</v>
      </c>
      <c r="E15" s="97" t="s">
        <v>754</v>
      </c>
      <c r="F15" s="97">
        <v>48</v>
      </c>
      <c r="G15" s="192" t="s">
        <v>390</v>
      </c>
      <c r="H15" s="54" t="s">
        <v>157</v>
      </c>
      <c r="I15" s="54" t="s">
        <v>501</v>
      </c>
      <c r="J15" s="131" t="s">
        <v>500</v>
      </c>
      <c r="K15" s="98" t="s">
        <v>499</v>
      </c>
      <c r="L15" s="224" t="s">
        <v>498</v>
      </c>
      <c r="M15" s="95">
        <v>1</v>
      </c>
      <c r="N15" s="55" t="s">
        <v>503</v>
      </c>
      <c r="O15" s="224"/>
      <c r="P15" s="160" t="s">
        <v>184</v>
      </c>
      <c r="Q15" s="160" t="s">
        <v>239</v>
      </c>
      <c r="R15" s="245">
        <v>1</v>
      </c>
      <c r="S15" s="108">
        <v>42879</v>
      </c>
      <c r="T15" s="108">
        <v>43190</v>
      </c>
      <c r="U15" s="205">
        <f t="shared" si="0"/>
        <v>44.428571428571431</v>
      </c>
      <c r="V15" s="84">
        <f t="shared" si="1"/>
        <v>100</v>
      </c>
      <c r="W15" s="84">
        <f t="shared" si="2"/>
        <v>1</v>
      </c>
      <c r="X15" s="91">
        <f t="shared" si="3"/>
        <v>44.428571428571431</v>
      </c>
      <c r="Y15" s="84">
        <f t="shared" si="4"/>
        <v>44.428571428571431</v>
      </c>
      <c r="Z15" s="84">
        <f t="shared" si="5"/>
        <v>44.428571428571431</v>
      </c>
      <c r="AA15" s="85" t="s">
        <v>744</v>
      </c>
      <c r="AB15" s="85" t="s">
        <v>746</v>
      </c>
      <c r="AC15" s="105" t="s">
        <v>712</v>
      </c>
      <c r="AD15" s="206"/>
      <c r="AE15" s="135"/>
      <c r="AF15" s="135"/>
      <c r="AG15" s="135"/>
      <c r="AH15" s="135"/>
      <c r="AI15" s="135"/>
      <c r="AJ15" s="135"/>
      <c r="AK15" s="105" t="s">
        <v>763</v>
      </c>
      <c r="AL15" s="146">
        <v>100</v>
      </c>
      <c r="AM15" s="229" t="s">
        <v>812</v>
      </c>
      <c r="AN15" s="167" t="s">
        <v>863</v>
      </c>
      <c r="AO15" s="105">
        <v>100</v>
      </c>
      <c r="AP15" s="105" t="s">
        <v>174</v>
      </c>
      <c r="AQ15" s="105" t="s">
        <v>506</v>
      </c>
      <c r="AR15" s="207">
        <v>5</v>
      </c>
      <c r="AS15" s="178">
        <v>1</v>
      </c>
      <c r="AT15" s="111"/>
      <c r="AU15" s="111"/>
      <c r="AV15" s="111"/>
      <c r="AW15" s="111"/>
      <c r="AX15" s="111"/>
      <c r="AY15" s="111"/>
    </row>
    <row r="16" spans="1:68" s="56" customFormat="1" ht="104.25" customHeight="1" thickBot="1">
      <c r="A16" s="53">
        <v>8</v>
      </c>
      <c r="B16" s="54" t="s">
        <v>29</v>
      </c>
      <c r="C16" s="54" t="s">
        <v>391</v>
      </c>
      <c r="D16" s="193" t="s">
        <v>146</v>
      </c>
      <c r="E16" s="97" t="s">
        <v>754</v>
      </c>
      <c r="F16" s="97">
        <v>48</v>
      </c>
      <c r="G16" s="192" t="s">
        <v>390</v>
      </c>
      <c r="H16" s="54" t="s">
        <v>157</v>
      </c>
      <c r="I16" s="54" t="s">
        <v>501</v>
      </c>
      <c r="J16" s="131" t="s">
        <v>500</v>
      </c>
      <c r="K16" s="55" t="s">
        <v>499</v>
      </c>
      <c r="L16" s="224" t="s">
        <v>498</v>
      </c>
      <c r="M16" s="95">
        <v>2</v>
      </c>
      <c r="N16" s="55" t="s">
        <v>502</v>
      </c>
      <c r="O16" s="224"/>
      <c r="P16" s="160" t="s">
        <v>184</v>
      </c>
      <c r="Q16" s="160" t="s">
        <v>239</v>
      </c>
      <c r="R16" s="68">
        <v>1</v>
      </c>
      <c r="S16" s="108">
        <v>42879</v>
      </c>
      <c r="T16" s="108">
        <v>43190</v>
      </c>
      <c r="U16" s="205">
        <f t="shared" si="0"/>
        <v>44.428571428571431</v>
      </c>
      <c r="V16" s="84">
        <f t="shared" si="1"/>
        <v>100</v>
      </c>
      <c r="W16" s="84">
        <f t="shared" si="2"/>
        <v>1</v>
      </c>
      <c r="X16" s="91">
        <f t="shared" si="3"/>
        <v>44.428571428571431</v>
      </c>
      <c r="Y16" s="84">
        <f t="shared" si="4"/>
        <v>44.428571428571431</v>
      </c>
      <c r="Z16" s="84">
        <f t="shared" si="5"/>
        <v>44.428571428571431</v>
      </c>
      <c r="AA16" s="85" t="s">
        <v>744</v>
      </c>
      <c r="AB16" s="85" t="s">
        <v>746</v>
      </c>
      <c r="AC16" s="105" t="s">
        <v>712</v>
      </c>
      <c r="AD16" s="206"/>
      <c r="AE16" s="135"/>
      <c r="AF16" s="135"/>
      <c r="AG16" s="135"/>
      <c r="AH16" s="135"/>
      <c r="AI16" s="135"/>
      <c r="AJ16" s="135"/>
      <c r="AK16" s="105" t="s">
        <v>763</v>
      </c>
      <c r="AL16" s="146">
        <v>100</v>
      </c>
      <c r="AM16" s="229" t="s">
        <v>812</v>
      </c>
      <c r="AN16" s="167" t="s">
        <v>864</v>
      </c>
      <c r="AO16" s="105">
        <v>100</v>
      </c>
      <c r="AP16" s="105" t="s">
        <v>174</v>
      </c>
      <c r="AQ16" s="105" t="s">
        <v>506</v>
      </c>
      <c r="AR16" s="207">
        <v>5</v>
      </c>
      <c r="AS16" s="178">
        <v>1</v>
      </c>
      <c r="AT16" s="111"/>
      <c r="AU16" s="111"/>
      <c r="AV16" s="111"/>
      <c r="AW16" s="111"/>
      <c r="AX16" s="111"/>
      <c r="AY16" s="111"/>
    </row>
    <row r="17" spans="1:58" s="56" customFormat="1" ht="104.25" customHeight="1" thickBot="1">
      <c r="A17" s="53">
        <v>9</v>
      </c>
      <c r="B17" s="54" t="s">
        <v>30</v>
      </c>
      <c r="C17" s="54" t="s">
        <v>391</v>
      </c>
      <c r="D17" s="193" t="s">
        <v>146</v>
      </c>
      <c r="E17" s="97" t="s">
        <v>754</v>
      </c>
      <c r="F17" s="97">
        <v>48</v>
      </c>
      <c r="G17" s="192" t="s">
        <v>390</v>
      </c>
      <c r="H17" s="54" t="s">
        <v>157</v>
      </c>
      <c r="I17" s="54" t="s">
        <v>181</v>
      </c>
      <c r="J17" s="131" t="s">
        <v>494</v>
      </c>
      <c r="K17" s="160" t="s">
        <v>493</v>
      </c>
      <c r="L17" s="202" t="s">
        <v>492</v>
      </c>
      <c r="M17" s="68">
        <v>1</v>
      </c>
      <c r="N17" s="160" t="s">
        <v>491</v>
      </c>
      <c r="O17" s="202"/>
      <c r="P17" s="160" t="s">
        <v>490</v>
      </c>
      <c r="Q17" s="160" t="s">
        <v>489</v>
      </c>
      <c r="R17" s="68">
        <v>1</v>
      </c>
      <c r="S17" s="108">
        <v>42879</v>
      </c>
      <c r="T17" s="108">
        <v>43100</v>
      </c>
      <c r="U17" s="205">
        <f t="shared" si="0"/>
        <v>31.571428571428573</v>
      </c>
      <c r="V17" s="84">
        <f t="shared" si="1"/>
        <v>100</v>
      </c>
      <c r="W17" s="84">
        <f t="shared" si="2"/>
        <v>1</v>
      </c>
      <c r="X17" s="91">
        <f t="shared" si="3"/>
        <v>31.571428571428573</v>
      </c>
      <c r="Y17" s="84">
        <f t="shared" si="4"/>
        <v>31.571428571428573</v>
      </c>
      <c r="Z17" s="84">
        <f t="shared" si="5"/>
        <v>31.571428571428573</v>
      </c>
      <c r="AA17" s="85" t="s">
        <v>744</v>
      </c>
      <c r="AB17" s="158" t="s">
        <v>990</v>
      </c>
      <c r="AC17" s="163" t="s">
        <v>709</v>
      </c>
      <c r="AD17" s="206"/>
      <c r="AE17" s="135"/>
      <c r="AF17" s="135"/>
      <c r="AG17" s="135"/>
      <c r="AH17" s="137"/>
      <c r="AI17" s="135"/>
      <c r="AJ17" s="137"/>
      <c r="AK17" s="105"/>
      <c r="AL17" s="162">
        <v>100</v>
      </c>
      <c r="AM17" s="228" t="s">
        <v>814</v>
      </c>
      <c r="AN17" s="164" t="s">
        <v>865</v>
      </c>
      <c r="AO17" s="144">
        <v>100</v>
      </c>
      <c r="AP17" s="105" t="s">
        <v>174</v>
      </c>
      <c r="AQ17" s="105" t="s">
        <v>138</v>
      </c>
      <c r="AR17" s="207">
        <v>5</v>
      </c>
      <c r="AS17" s="178">
        <v>1</v>
      </c>
      <c r="AT17" s="111"/>
      <c r="AU17" s="111"/>
      <c r="AV17" s="111"/>
      <c r="AW17" s="111"/>
      <c r="AX17" s="111"/>
      <c r="AY17" s="111"/>
    </row>
    <row r="18" spans="1:58" s="56" customFormat="1" ht="104.25" customHeight="1" thickBot="1">
      <c r="A18" s="53">
        <v>10</v>
      </c>
      <c r="B18" s="54" t="s">
        <v>31</v>
      </c>
      <c r="C18" s="54" t="s">
        <v>391</v>
      </c>
      <c r="D18" s="193" t="s">
        <v>146</v>
      </c>
      <c r="E18" s="97" t="s">
        <v>754</v>
      </c>
      <c r="F18" s="97">
        <v>48</v>
      </c>
      <c r="G18" s="192" t="s">
        <v>390</v>
      </c>
      <c r="H18" s="54" t="s">
        <v>157</v>
      </c>
      <c r="I18" s="54" t="s">
        <v>181</v>
      </c>
      <c r="J18" s="131" t="s">
        <v>488</v>
      </c>
      <c r="K18" s="160" t="s">
        <v>487</v>
      </c>
      <c r="L18" s="202" t="s">
        <v>486</v>
      </c>
      <c r="M18" s="68">
        <v>1</v>
      </c>
      <c r="N18" s="160" t="s">
        <v>485</v>
      </c>
      <c r="O18" s="202"/>
      <c r="P18" s="160" t="s">
        <v>484</v>
      </c>
      <c r="Q18" s="160" t="s">
        <v>484</v>
      </c>
      <c r="R18" s="68">
        <v>1</v>
      </c>
      <c r="S18" s="108">
        <v>42879</v>
      </c>
      <c r="T18" s="108">
        <v>43100</v>
      </c>
      <c r="U18" s="205">
        <f t="shared" si="0"/>
        <v>31.571428571428573</v>
      </c>
      <c r="V18" s="84">
        <f t="shared" si="1"/>
        <v>100</v>
      </c>
      <c r="W18" s="84">
        <f t="shared" si="2"/>
        <v>1</v>
      </c>
      <c r="X18" s="91">
        <f t="shared" si="3"/>
        <v>31.571428571428573</v>
      </c>
      <c r="Y18" s="84">
        <f t="shared" si="4"/>
        <v>31.571428571428573</v>
      </c>
      <c r="Z18" s="84">
        <f t="shared" si="5"/>
        <v>31.571428571428573</v>
      </c>
      <c r="AA18" s="85" t="s">
        <v>744</v>
      </c>
      <c r="AB18" s="158" t="s">
        <v>990</v>
      </c>
      <c r="AC18" s="163" t="s">
        <v>709</v>
      </c>
      <c r="AD18" s="206"/>
      <c r="AE18" s="135"/>
      <c r="AF18" s="135"/>
      <c r="AG18" s="135"/>
      <c r="AH18" s="135"/>
      <c r="AI18" s="135"/>
      <c r="AJ18" s="135"/>
      <c r="AK18" s="105"/>
      <c r="AL18" s="162">
        <v>100</v>
      </c>
      <c r="AM18" s="228" t="s">
        <v>814</v>
      </c>
      <c r="AN18" s="164" t="s">
        <v>866</v>
      </c>
      <c r="AO18" s="144">
        <v>100</v>
      </c>
      <c r="AP18" s="105" t="s">
        <v>174</v>
      </c>
      <c r="AQ18" s="105" t="s">
        <v>138</v>
      </c>
      <c r="AR18" s="207">
        <v>5</v>
      </c>
      <c r="AS18" s="178">
        <v>1</v>
      </c>
      <c r="AT18" s="111"/>
      <c r="AU18" s="111"/>
      <c r="AV18" s="111"/>
      <c r="AW18" s="111"/>
      <c r="AX18" s="111"/>
      <c r="AY18" s="111"/>
      <c r="BA18" s="66"/>
      <c r="BB18" s="66"/>
      <c r="BC18" s="66"/>
      <c r="BD18" s="66"/>
      <c r="BE18" s="66"/>
      <c r="BF18" s="66"/>
    </row>
    <row r="19" spans="1:58" s="56" customFormat="1" ht="104.25" customHeight="1" thickBot="1">
      <c r="A19" s="53">
        <v>11</v>
      </c>
      <c r="B19" s="54" t="s">
        <v>32</v>
      </c>
      <c r="C19" s="54" t="s">
        <v>391</v>
      </c>
      <c r="D19" s="193" t="s">
        <v>146</v>
      </c>
      <c r="E19" s="97" t="s">
        <v>754</v>
      </c>
      <c r="F19" s="97">
        <v>48</v>
      </c>
      <c r="G19" s="192" t="s">
        <v>390</v>
      </c>
      <c r="H19" s="54" t="s">
        <v>157</v>
      </c>
      <c r="I19" s="54" t="s">
        <v>181</v>
      </c>
      <c r="J19" s="131" t="s">
        <v>483</v>
      </c>
      <c r="K19" s="160" t="s">
        <v>482</v>
      </c>
      <c r="L19" s="202" t="s">
        <v>481</v>
      </c>
      <c r="M19" s="68">
        <v>1</v>
      </c>
      <c r="N19" s="160" t="s">
        <v>480</v>
      </c>
      <c r="O19" s="202"/>
      <c r="P19" s="160" t="s">
        <v>479</v>
      </c>
      <c r="Q19" s="160" t="s">
        <v>479</v>
      </c>
      <c r="R19" s="68">
        <v>1</v>
      </c>
      <c r="S19" s="108">
        <v>42879</v>
      </c>
      <c r="T19" s="108">
        <v>43008</v>
      </c>
      <c r="U19" s="205">
        <f t="shared" si="0"/>
        <v>18.428571428571427</v>
      </c>
      <c r="V19" s="84">
        <f t="shared" si="1"/>
        <v>100</v>
      </c>
      <c r="W19" s="84">
        <f t="shared" si="2"/>
        <v>1</v>
      </c>
      <c r="X19" s="91">
        <f t="shared" si="3"/>
        <v>18.428571428571427</v>
      </c>
      <c r="Y19" s="84">
        <f t="shared" si="4"/>
        <v>18.428571428571427</v>
      </c>
      <c r="Z19" s="84">
        <f t="shared" si="5"/>
        <v>18.428571428571427</v>
      </c>
      <c r="AA19" s="85" t="s">
        <v>744</v>
      </c>
      <c r="AB19" s="158" t="s">
        <v>990</v>
      </c>
      <c r="AC19" s="163" t="s">
        <v>709</v>
      </c>
      <c r="AD19" s="206"/>
      <c r="AE19" s="135"/>
      <c r="AF19" s="135"/>
      <c r="AG19" s="135"/>
      <c r="AH19" s="135"/>
      <c r="AI19" s="135"/>
      <c r="AJ19" s="135"/>
      <c r="AK19" s="105"/>
      <c r="AL19" s="162">
        <v>100</v>
      </c>
      <c r="AM19" s="228" t="s">
        <v>814</v>
      </c>
      <c r="AN19" s="164" t="s">
        <v>867</v>
      </c>
      <c r="AO19" s="144">
        <v>100</v>
      </c>
      <c r="AP19" s="105" t="s">
        <v>174</v>
      </c>
      <c r="AQ19" s="105" t="s">
        <v>138</v>
      </c>
      <c r="AR19" s="207">
        <v>5</v>
      </c>
      <c r="AS19" s="178">
        <v>1</v>
      </c>
      <c r="AT19" s="111"/>
      <c r="AU19" s="111"/>
      <c r="AV19" s="111"/>
      <c r="AW19" s="111"/>
      <c r="AX19" s="111"/>
      <c r="AY19" s="111"/>
      <c r="BA19" s="66"/>
      <c r="BB19" s="66"/>
      <c r="BC19" s="66"/>
      <c r="BD19" s="66"/>
      <c r="BE19" s="66"/>
    </row>
    <row r="20" spans="1:58" s="56" customFormat="1" ht="104.25" customHeight="1" thickBot="1">
      <c r="A20" s="53">
        <v>12</v>
      </c>
      <c r="B20" s="54" t="s">
        <v>33</v>
      </c>
      <c r="C20" s="54" t="s">
        <v>466</v>
      </c>
      <c r="D20" s="193" t="s">
        <v>146</v>
      </c>
      <c r="E20" s="54" t="s">
        <v>769</v>
      </c>
      <c r="F20" s="54">
        <v>802</v>
      </c>
      <c r="G20" s="192" t="s">
        <v>473</v>
      </c>
      <c r="H20" s="54" t="s">
        <v>145</v>
      </c>
      <c r="I20" s="54" t="s">
        <v>145</v>
      </c>
      <c r="J20" s="131" t="s">
        <v>472</v>
      </c>
      <c r="K20" s="160" t="s">
        <v>471</v>
      </c>
      <c r="L20" s="202" t="s">
        <v>470</v>
      </c>
      <c r="M20" s="68">
        <v>1</v>
      </c>
      <c r="N20" s="160" t="s">
        <v>469</v>
      </c>
      <c r="O20" s="202"/>
      <c r="P20" s="160" t="s">
        <v>468</v>
      </c>
      <c r="Q20" s="160" t="s">
        <v>467</v>
      </c>
      <c r="R20" s="68">
        <v>100</v>
      </c>
      <c r="S20" s="108">
        <v>42005</v>
      </c>
      <c r="T20" s="108">
        <v>42367</v>
      </c>
      <c r="U20" s="205">
        <f t="shared" si="0"/>
        <v>51.714285714285715</v>
      </c>
      <c r="V20" s="84">
        <f t="shared" si="1"/>
        <v>100</v>
      </c>
      <c r="W20" s="84">
        <f t="shared" si="2"/>
        <v>1</v>
      </c>
      <c r="X20" s="91">
        <f t="shared" si="3"/>
        <v>51.714285714285715</v>
      </c>
      <c r="Y20" s="84">
        <f t="shared" si="4"/>
        <v>51.714285714285715</v>
      </c>
      <c r="Z20" s="84">
        <f t="shared" si="5"/>
        <v>51.714285714285715</v>
      </c>
      <c r="AA20" s="85" t="s">
        <v>744</v>
      </c>
      <c r="AB20" s="158" t="s">
        <v>746</v>
      </c>
      <c r="AC20" s="163" t="s">
        <v>720</v>
      </c>
      <c r="AD20" s="206"/>
      <c r="AE20" s="135"/>
      <c r="AF20" s="135"/>
      <c r="AG20" s="135"/>
      <c r="AH20" s="135"/>
      <c r="AI20" s="135"/>
      <c r="AJ20" s="135"/>
      <c r="AK20" s="105"/>
      <c r="AL20" s="162">
        <v>100</v>
      </c>
      <c r="AM20" s="228" t="s">
        <v>812</v>
      </c>
      <c r="AN20" s="164" t="s">
        <v>868</v>
      </c>
      <c r="AO20" s="144">
        <v>100</v>
      </c>
      <c r="AP20" s="105" t="s">
        <v>174</v>
      </c>
      <c r="AQ20" s="105" t="s">
        <v>138</v>
      </c>
      <c r="AR20" s="207">
        <v>5</v>
      </c>
      <c r="AS20" s="178">
        <v>1</v>
      </c>
      <c r="AT20" s="111"/>
      <c r="AU20" s="111"/>
      <c r="AV20" s="111"/>
      <c r="AW20" s="111"/>
      <c r="AX20" s="111"/>
      <c r="AY20" s="111"/>
      <c r="BA20" s="66"/>
      <c r="BB20" s="66"/>
      <c r="BC20" s="66"/>
      <c r="BD20" s="66"/>
      <c r="BE20" s="66"/>
    </row>
    <row r="21" spans="1:58" s="56" customFormat="1" ht="104.25" customHeight="1" thickBot="1">
      <c r="A21" s="53">
        <v>13</v>
      </c>
      <c r="B21" s="54" t="s">
        <v>34</v>
      </c>
      <c r="C21" s="54" t="s">
        <v>391</v>
      </c>
      <c r="D21" s="193" t="s">
        <v>146</v>
      </c>
      <c r="E21" s="97" t="s">
        <v>754</v>
      </c>
      <c r="F21" s="97">
        <v>48</v>
      </c>
      <c r="G21" s="192" t="s">
        <v>390</v>
      </c>
      <c r="H21" s="104" t="s">
        <v>442</v>
      </c>
      <c r="I21" s="104" t="s">
        <v>441</v>
      </c>
      <c r="J21" s="131" t="s">
        <v>454</v>
      </c>
      <c r="K21" s="160" t="s">
        <v>453</v>
      </c>
      <c r="L21" s="202" t="s">
        <v>452</v>
      </c>
      <c r="M21" s="68">
        <v>2</v>
      </c>
      <c r="N21" s="160" t="s">
        <v>451</v>
      </c>
      <c r="O21" s="202"/>
      <c r="P21" s="160" t="s">
        <v>450</v>
      </c>
      <c r="Q21" s="160" t="s">
        <v>449</v>
      </c>
      <c r="R21" s="68">
        <v>1</v>
      </c>
      <c r="S21" s="108">
        <v>42879</v>
      </c>
      <c r="T21" s="108">
        <v>43190</v>
      </c>
      <c r="U21" s="205">
        <f t="shared" si="0"/>
        <v>44.428571428571431</v>
      </c>
      <c r="V21" s="84">
        <f t="shared" si="1"/>
        <v>100</v>
      </c>
      <c r="W21" s="84">
        <f t="shared" si="2"/>
        <v>1</v>
      </c>
      <c r="X21" s="91">
        <f t="shared" si="3"/>
        <v>44.428571428571431</v>
      </c>
      <c r="Y21" s="84">
        <f t="shared" si="4"/>
        <v>44.428571428571431</v>
      </c>
      <c r="Z21" s="84">
        <f t="shared" si="5"/>
        <v>44.428571428571431</v>
      </c>
      <c r="AA21" s="85" t="s">
        <v>744</v>
      </c>
      <c r="AB21" s="158" t="s">
        <v>990</v>
      </c>
      <c r="AC21" s="105" t="s">
        <v>708</v>
      </c>
      <c r="AD21" s="206"/>
      <c r="AE21" s="87"/>
      <c r="AF21" s="87"/>
      <c r="AG21" s="87"/>
      <c r="AH21" s="87"/>
      <c r="AI21" s="87"/>
      <c r="AJ21" s="87" t="s">
        <v>827</v>
      </c>
      <c r="AK21" s="105" t="s">
        <v>817</v>
      </c>
      <c r="AL21" s="146">
        <v>100</v>
      </c>
      <c r="AM21" s="228" t="s">
        <v>814</v>
      </c>
      <c r="AN21" s="164" t="s">
        <v>869</v>
      </c>
      <c r="AO21" s="88">
        <v>100</v>
      </c>
      <c r="AP21" s="105" t="s">
        <v>174</v>
      </c>
      <c r="AQ21" s="105" t="s">
        <v>506</v>
      </c>
      <c r="AR21" s="207">
        <v>5</v>
      </c>
      <c r="AS21" s="178">
        <v>1</v>
      </c>
      <c r="AT21" s="111"/>
      <c r="AU21" s="111"/>
      <c r="AV21" s="111"/>
      <c r="AW21" s="111"/>
      <c r="AX21" s="111"/>
      <c r="AY21" s="111"/>
      <c r="BA21" s="66"/>
      <c r="BB21" s="66"/>
      <c r="BC21" s="66"/>
      <c r="BD21" s="66"/>
      <c r="BE21" s="66"/>
    </row>
    <row r="22" spans="1:58" s="56" customFormat="1" ht="104.25" customHeight="1" thickBot="1">
      <c r="A22" s="53">
        <v>14</v>
      </c>
      <c r="B22" s="54" t="s">
        <v>35</v>
      </c>
      <c r="C22" s="54" t="s">
        <v>391</v>
      </c>
      <c r="D22" s="193" t="s">
        <v>146</v>
      </c>
      <c r="E22" s="97" t="s">
        <v>754</v>
      </c>
      <c r="F22" s="97">
        <v>48</v>
      </c>
      <c r="G22" s="192" t="s">
        <v>390</v>
      </c>
      <c r="H22" s="54" t="s">
        <v>442</v>
      </c>
      <c r="I22" s="54" t="s">
        <v>441</v>
      </c>
      <c r="J22" s="131" t="s">
        <v>440</v>
      </c>
      <c r="K22" s="160" t="s">
        <v>439</v>
      </c>
      <c r="L22" s="202" t="s">
        <v>438</v>
      </c>
      <c r="M22" s="68">
        <v>2</v>
      </c>
      <c r="N22" s="160" t="s">
        <v>437</v>
      </c>
      <c r="O22" s="202"/>
      <c r="P22" s="160" t="s">
        <v>436</v>
      </c>
      <c r="Q22" s="160" t="s">
        <v>436</v>
      </c>
      <c r="R22" s="68">
        <v>1</v>
      </c>
      <c r="S22" s="108">
        <v>42879</v>
      </c>
      <c r="T22" s="108">
        <v>43100</v>
      </c>
      <c r="U22" s="205">
        <f t="shared" si="0"/>
        <v>31.571428571428573</v>
      </c>
      <c r="V22" s="84">
        <f t="shared" si="1"/>
        <v>100</v>
      </c>
      <c r="W22" s="84">
        <f t="shared" si="2"/>
        <v>1</v>
      </c>
      <c r="X22" s="91">
        <f t="shared" si="3"/>
        <v>31.571428571428573</v>
      </c>
      <c r="Y22" s="84">
        <f t="shared" si="4"/>
        <v>31.571428571428573</v>
      </c>
      <c r="Z22" s="84">
        <f t="shared" si="5"/>
        <v>31.571428571428573</v>
      </c>
      <c r="AA22" s="85" t="s">
        <v>744</v>
      </c>
      <c r="AB22" s="158" t="s">
        <v>746</v>
      </c>
      <c r="AC22" s="159" t="s">
        <v>435</v>
      </c>
      <c r="AD22" s="206"/>
      <c r="AE22" s="87"/>
      <c r="AF22" s="87"/>
      <c r="AG22" s="87"/>
      <c r="AH22" s="68"/>
      <c r="AI22" s="87"/>
      <c r="AJ22" s="87"/>
      <c r="AK22" s="105"/>
      <c r="AL22" s="162">
        <v>100</v>
      </c>
      <c r="AM22" s="228" t="s">
        <v>812</v>
      </c>
      <c r="AN22" s="164" t="s">
        <v>870</v>
      </c>
      <c r="AO22" s="144">
        <v>100</v>
      </c>
      <c r="AP22" s="105" t="s">
        <v>174</v>
      </c>
      <c r="AQ22" s="105" t="s">
        <v>138</v>
      </c>
      <c r="AR22" s="207">
        <v>5</v>
      </c>
      <c r="AS22" s="178">
        <v>1</v>
      </c>
      <c r="AT22" s="111"/>
      <c r="AU22" s="111"/>
      <c r="AV22" s="111"/>
      <c r="AW22" s="111"/>
      <c r="AX22" s="111"/>
      <c r="AY22" s="111"/>
      <c r="BA22" s="66"/>
      <c r="BB22" s="66"/>
      <c r="BC22" s="66"/>
      <c r="BD22" s="66"/>
      <c r="BE22" s="66"/>
      <c r="BF22" s="66"/>
    </row>
    <row r="23" spans="1:58" s="56" customFormat="1" ht="104.25" customHeight="1" thickBot="1">
      <c r="A23" s="53">
        <v>15</v>
      </c>
      <c r="B23" s="54" t="s">
        <v>36</v>
      </c>
      <c r="C23" s="54" t="s">
        <v>391</v>
      </c>
      <c r="D23" s="193" t="s">
        <v>146</v>
      </c>
      <c r="E23" s="97" t="s">
        <v>754</v>
      </c>
      <c r="F23" s="97">
        <v>48</v>
      </c>
      <c r="G23" s="192" t="s">
        <v>390</v>
      </c>
      <c r="H23" s="54" t="s">
        <v>157</v>
      </c>
      <c r="I23" s="54" t="s">
        <v>156</v>
      </c>
      <c r="J23" s="131" t="s">
        <v>396</v>
      </c>
      <c r="K23" s="160" t="s">
        <v>395</v>
      </c>
      <c r="L23" s="202" t="s">
        <v>394</v>
      </c>
      <c r="M23" s="68">
        <v>1</v>
      </c>
      <c r="N23" s="160" t="s">
        <v>393</v>
      </c>
      <c r="O23" s="202"/>
      <c r="P23" s="160" t="s">
        <v>392</v>
      </c>
      <c r="Q23" s="160" t="s">
        <v>392</v>
      </c>
      <c r="R23" s="68">
        <v>1</v>
      </c>
      <c r="S23" s="108">
        <v>42879</v>
      </c>
      <c r="T23" s="108">
        <v>43100</v>
      </c>
      <c r="U23" s="205">
        <f t="shared" si="0"/>
        <v>31.571428571428573</v>
      </c>
      <c r="V23" s="84">
        <f t="shared" si="1"/>
        <v>100</v>
      </c>
      <c r="W23" s="84">
        <f t="shared" si="2"/>
        <v>1</v>
      </c>
      <c r="X23" s="91">
        <f t="shared" si="3"/>
        <v>31.571428571428573</v>
      </c>
      <c r="Y23" s="84">
        <f t="shared" si="4"/>
        <v>31.571428571428573</v>
      </c>
      <c r="Z23" s="84">
        <f t="shared" si="5"/>
        <v>31.571428571428573</v>
      </c>
      <c r="AA23" s="85" t="s">
        <v>744</v>
      </c>
      <c r="AB23" s="158" t="s">
        <v>746</v>
      </c>
      <c r="AC23" s="163" t="s">
        <v>719</v>
      </c>
      <c r="AD23" s="206"/>
      <c r="AE23" s="68"/>
      <c r="AF23" s="87"/>
      <c r="AG23" s="87"/>
      <c r="AH23" s="87"/>
      <c r="AI23" s="87"/>
      <c r="AJ23" s="87"/>
      <c r="AK23" s="105" t="s">
        <v>763</v>
      </c>
      <c r="AL23" s="162">
        <v>100</v>
      </c>
      <c r="AM23" s="228" t="s">
        <v>812</v>
      </c>
      <c r="AN23" s="164" t="s">
        <v>871</v>
      </c>
      <c r="AO23" s="144">
        <v>100</v>
      </c>
      <c r="AP23" s="105" t="s">
        <v>174</v>
      </c>
      <c r="AQ23" s="105" t="s">
        <v>138</v>
      </c>
      <c r="AR23" s="207">
        <v>5</v>
      </c>
      <c r="AS23" s="178">
        <v>1</v>
      </c>
      <c r="AT23" s="111"/>
      <c r="AU23" s="111"/>
      <c r="AV23" s="111"/>
      <c r="AW23" s="111"/>
      <c r="AX23" s="111"/>
      <c r="AY23" s="111"/>
      <c r="BA23" s="66"/>
      <c r="BB23" s="66"/>
      <c r="BC23" s="66"/>
      <c r="BD23" s="66"/>
      <c r="BE23" s="66"/>
      <c r="BF23" s="66"/>
    </row>
    <row r="24" spans="1:58" s="56" customFormat="1" ht="104.25" customHeight="1" thickBot="1">
      <c r="A24" s="53">
        <v>16</v>
      </c>
      <c r="B24" s="54" t="s">
        <v>37</v>
      </c>
      <c r="C24" s="54" t="s">
        <v>147</v>
      </c>
      <c r="D24" s="193" t="s">
        <v>146</v>
      </c>
      <c r="E24" s="54" t="s">
        <v>770</v>
      </c>
      <c r="F24" s="54">
        <v>72</v>
      </c>
      <c r="G24" s="192" t="s">
        <v>158</v>
      </c>
      <c r="H24" s="54" t="s">
        <v>145</v>
      </c>
      <c r="I24" s="54" t="s">
        <v>145</v>
      </c>
      <c r="J24" s="131" t="s">
        <v>310</v>
      </c>
      <c r="K24" s="160" t="s">
        <v>315</v>
      </c>
      <c r="L24" s="202" t="s">
        <v>314</v>
      </c>
      <c r="M24" s="68">
        <v>1</v>
      </c>
      <c r="N24" s="160" t="s">
        <v>313</v>
      </c>
      <c r="O24" s="202"/>
      <c r="P24" s="160" t="s">
        <v>312</v>
      </c>
      <c r="Q24" s="160" t="s">
        <v>311</v>
      </c>
      <c r="R24" s="68">
        <v>1</v>
      </c>
      <c r="S24" s="108">
        <v>42615</v>
      </c>
      <c r="T24" s="108">
        <v>42886</v>
      </c>
      <c r="U24" s="205">
        <f t="shared" si="0"/>
        <v>38.714285714285715</v>
      </c>
      <c r="V24" s="84">
        <f t="shared" si="1"/>
        <v>100</v>
      </c>
      <c r="W24" s="84">
        <f t="shared" si="2"/>
        <v>1</v>
      </c>
      <c r="X24" s="91">
        <f t="shared" si="3"/>
        <v>38.714285714285715</v>
      </c>
      <c r="Y24" s="84">
        <f t="shared" si="4"/>
        <v>38.714285714285715</v>
      </c>
      <c r="Z24" s="84">
        <f t="shared" si="5"/>
        <v>38.714285714285715</v>
      </c>
      <c r="AA24" s="85" t="s">
        <v>744</v>
      </c>
      <c r="AB24" s="158" t="s">
        <v>746</v>
      </c>
      <c r="AC24" s="163" t="s">
        <v>720</v>
      </c>
      <c r="AD24" s="206"/>
      <c r="AE24" s="105"/>
      <c r="AF24" s="87"/>
      <c r="AG24" s="87"/>
      <c r="AH24" s="134"/>
      <c r="AI24" s="87"/>
      <c r="AJ24" s="87"/>
      <c r="AK24" s="105" t="s">
        <v>763</v>
      </c>
      <c r="AL24" s="146">
        <v>100</v>
      </c>
      <c r="AM24" s="230" t="s">
        <v>812</v>
      </c>
      <c r="AN24" s="110" t="s">
        <v>858</v>
      </c>
      <c r="AO24" s="105">
        <v>100</v>
      </c>
      <c r="AP24" s="105" t="s">
        <v>174</v>
      </c>
      <c r="AQ24" s="105" t="s">
        <v>138</v>
      </c>
      <c r="AR24" s="207">
        <v>5</v>
      </c>
      <c r="AS24" s="178">
        <v>1</v>
      </c>
      <c r="AT24" s="111"/>
      <c r="AU24" s="111"/>
      <c r="AV24" s="111"/>
      <c r="AW24" s="111"/>
      <c r="AX24" s="111"/>
      <c r="AY24" s="111"/>
      <c r="BA24" s="66"/>
      <c r="BB24" s="66"/>
      <c r="BC24" s="66"/>
      <c r="BD24" s="66"/>
      <c r="BE24" s="66"/>
      <c r="BF24" s="66"/>
    </row>
    <row r="25" spans="1:58" s="56" customFormat="1" ht="104.25" customHeight="1" thickBot="1">
      <c r="A25" s="53">
        <v>17</v>
      </c>
      <c r="B25" s="54" t="s">
        <v>38</v>
      </c>
      <c r="C25" s="54" t="s">
        <v>182</v>
      </c>
      <c r="D25" s="193" t="s">
        <v>146</v>
      </c>
      <c r="E25" s="54" t="s">
        <v>770</v>
      </c>
      <c r="F25" s="54">
        <v>79</v>
      </c>
      <c r="G25" s="192" t="s">
        <v>158</v>
      </c>
      <c r="H25" s="54" t="s">
        <v>157</v>
      </c>
      <c r="I25" s="54" t="s">
        <v>181</v>
      </c>
      <c r="J25" s="131" t="s">
        <v>304</v>
      </c>
      <c r="K25" s="160" t="s">
        <v>303</v>
      </c>
      <c r="L25" s="202" t="s">
        <v>302</v>
      </c>
      <c r="M25" s="68">
        <v>1</v>
      </c>
      <c r="N25" s="160" t="s">
        <v>298</v>
      </c>
      <c r="O25" s="202"/>
      <c r="P25" s="160" t="s">
        <v>297</v>
      </c>
      <c r="Q25" s="160" t="s">
        <v>296</v>
      </c>
      <c r="R25" s="68">
        <v>1</v>
      </c>
      <c r="S25" s="108">
        <v>42765</v>
      </c>
      <c r="T25" s="108">
        <v>43100</v>
      </c>
      <c r="U25" s="205">
        <f t="shared" si="0"/>
        <v>47.857142857142854</v>
      </c>
      <c r="V25" s="84">
        <f t="shared" si="1"/>
        <v>100</v>
      </c>
      <c r="W25" s="84">
        <f t="shared" si="2"/>
        <v>1</v>
      </c>
      <c r="X25" s="91">
        <f t="shared" si="3"/>
        <v>47.857142857142854</v>
      </c>
      <c r="Y25" s="84">
        <f t="shared" si="4"/>
        <v>47.857142857142854</v>
      </c>
      <c r="Z25" s="84">
        <f t="shared" si="5"/>
        <v>47.857142857142854</v>
      </c>
      <c r="AA25" s="85" t="s">
        <v>744</v>
      </c>
      <c r="AB25" s="158" t="s">
        <v>746</v>
      </c>
      <c r="AC25" s="163" t="s">
        <v>719</v>
      </c>
      <c r="AD25" s="206"/>
      <c r="AE25" s="68"/>
      <c r="AF25" s="87"/>
      <c r="AG25" s="87"/>
      <c r="AH25" s="87"/>
      <c r="AI25" s="134"/>
      <c r="AJ25" s="87"/>
      <c r="AK25" s="105" t="s">
        <v>763</v>
      </c>
      <c r="AL25" s="162">
        <v>100</v>
      </c>
      <c r="AM25" s="230" t="s">
        <v>812</v>
      </c>
      <c r="AN25" s="164" t="s">
        <v>872</v>
      </c>
      <c r="AO25" s="88">
        <v>100</v>
      </c>
      <c r="AP25" s="105" t="s">
        <v>174</v>
      </c>
      <c r="AQ25" s="105" t="s">
        <v>138</v>
      </c>
      <c r="AR25" s="207">
        <v>5</v>
      </c>
      <c r="AS25" s="178">
        <v>1</v>
      </c>
      <c r="AT25" s="184"/>
      <c r="AU25" s="184"/>
      <c r="AV25" s="184"/>
      <c r="AW25" s="184"/>
      <c r="AX25" s="184"/>
      <c r="AY25" s="184"/>
      <c r="BA25" s="66"/>
      <c r="BB25" s="66"/>
      <c r="BC25" s="66"/>
      <c r="BD25" s="66"/>
      <c r="BE25" s="66"/>
      <c r="BF25" s="66"/>
    </row>
    <row r="26" spans="1:58" s="99" customFormat="1" ht="104.25" customHeight="1" thickBot="1">
      <c r="A26" s="53">
        <v>18</v>
      </c>
      <c r="B26" s="54" t="s">
        <v>39</v>
      </c>
      <c r="C26" s="54" t="s">
        <v>182</v>
      </c>
      <c r="D26" s="193" t="s">
        <v>146</v>
      </c>
      <c r="E26" s="54" t="s">
        <v>770</v>
      </c>
      <c r="F26" s="54">
        <v>79</v>
      </c>
      <c r="G26" s="192" t="s">
        <v>158</v>
      </c>
      <c r="H26" s="54" t="s">
        <v>157</v>
      </c>
      <c r="I26" s="54" t="s">
        <v>181</v>
      </c>
      <c r="J26" s="131" t="s">
        <v>301</v>
      </c>
      <c r="K26" s="160" t="s">
        <v>300</v>
      </c>
      <c r="L26" s="202" t="s">
        <v>299</v>
      </c>
      <c r="M26" s="68">
        <v>1</v>
      </c>
      <c r="N26" s="160" t="s">
        <v>298</v>
      </c>
      <c r="O26" s="202"/>
      <c r="P26" s="160" t="s">
        <v>297</v>
      </c>
      <c r="Q26" s="160" t="s">
        <v>296</v>
      </c>
      <c r="R26" s="68">
        <v>1</v>
      </c>
      <c r="S26" s="108">
        <v>42765</v>
      </c>
      <c r="T26" s="108">
        <v>43100</v>
      </c>
      <c r="U26" s="205">
        <f t="shared" si="0"/>
        <v>47.857142857142854</v>
      </c>
      <c r="V26" s="84">
        <f t="shared" si="1"/>
        <v>100</v>
      </c>
      <c r="W26" s="84">
        <f t="shared" si="2"/>
        <v>1</v>
      </c>
      <c r="X26" s="91">
        <f t="shared" si="3"/>
        <v>47.857142857142854</v>
      </c>
      <c r="Y26" s="84">
        <f t="shared" si="4"/>
        <v>47.857142857142854</v>
      </c>
      <c r="Z26" s="84">
        <f t="shared" si="5"/>
        <v>47.857142857142854</v>
      </c>
      <c r="AA26" s="85" t="s">
        <v>744</v>
      </c>
      <c r="AB26" s="158" t="s">
        <v>746</v>
      </c>
      <c r="AC26" s="163" t="s">
        <v>719</v>
      </c>
      <c r="AD26" s="206"/>
      <c r="AE26" s="87"/>
      <c r="AF26" s="87"/>
      <c r="AG26" s="87"/>
      <c r="AH26" s="87"/>
      <c r="AI26" s="87"/>
      <c r="AJ26" s="87"/>
      <c r="AK26" s="105" t="s">
        <v>763</v>
      </c>
      <c r="AL26" s="162">
        <v>100</v>
      </c>
      <c r="AM26" s="230" t="s">
        <v>812</v>
      </c>
      <c r="AN26" s="164" t="s">
        <v>837</v>
      </c>
      <c r="AO26" s="88">
        <v>100</v>
      </c>
      <c r="AP26" s="105" t="s">
        <v>174</v>
      </c>
      <c r="AQ26" s="105" t="s">
        <v>138</v>
      </c>
      <c r="AR26" s="207">
        <v>5</v>
      </c>
      <c r="AS26" s="178">
        <v>1</v>
      </c>
      <c r="AT26" s="111"/>
      <c r="AU26" s="111"/>
      <c r="AV26" s="111"/>
      <c r="AW26" s="111"/>
      <c r="AX26" s="111"/>
      <c r="AY26" s="111"/>
      <c r="BA26" s="66"/>
      <c r="BB26" s="66"/>
      <c r="BC26" s="66"/>
      <c r="BD26" s="66"/>
      <c r="BE26" s="66"/>
      <c r="BF26" s="66"/>
    </row>
    <row r="27" spans="1:58" s="56" customFormat="1" ht="18.75" hidden="1" customHeight="1" thickBot="1">
      <c r="A27" s="53">
        <v>19</v>
      </c>
      <c r="B27" s="54" t="s">
        <v>40</v>
      </c>
      <c r="C27" s="189" t="s">
        <v>273</v>
      </c>
      <c r="D27" s="193" t="s">
        <v>146</v>
      </c>
      <c r="E27" s="192" t="s">
        <v>770</v>
      </c>
      <c r="F27" s="54">
        <v>293</v>
      </c>
      <c r="G27" s="54" t="s">
        <v>158</v>
      </c>
      <c r="H27" s="54" t="s">
        <v>145</v>
      </c>
      <c r="I27" s="54" t="s">
        <v>145</v>
      </c>
      <c r="J27" s="214" t="s">
        <v>283</v>
      </c>
      <c r="K27" s="160" t="s">
        <v>282</v>
      </c>
      <c r="L27" s="160" t="s">
        <v>281</v>
      </c>
      <c r="M27" s="68">
        <v>1</v>
      </c>
      <c r="N27" s="160" t="s">
        <v>280</v>
      </c>
      <c r="O27" s="160"/>
      <c r="P27" s="160" t="s">
        <v>279</v>
      </c>
      <c r="Q27" s="160" t="s">
        <v>278</v>
      </c>
      <c r="R27" s="94">
        <v>1</v>
      </c>
      <c r="S27" s="108">
        <v>42736</v>
      </c>
      <c r="T27" s="108">
        <v>43089</v>
      </c>
      <c r="U27" s="92">
        <f t="shared" si="0"/>
        <v>50.428571428571431</v>
      </c>
      <c r="V27" s="84">
        <f t="shared" si="1"/>
        <v>100</v>
      </c>
      <c r="W27" s="84">
        <f t="shared" si="2"/>
        <v>1</v>
      </c>
      <c r="X27" s="91">
        <f t="shared" si="3"/>
        <v>50.428571428571431</v>
      </c>
      <c r="Y27" s="84">
        <f t="shared" si="4"/>
        <v>50.428571428571431</v>
      </c>
      <c r="Z27" s="84">
        <f t="shared" si="5"/>
        <v>50.428571428571431</v>
      </c>
      <c r="AA27" s="85" t="s">
        <v>744</v>
      </c>
      <c r="AB27" s="158" t="s">
        <v>746</v>
      </c>
      <c r="AC27" s="105" t="s">
        <v>720</v>
      </c>
      <c r="AD27" s="68"/>
      <c r="AE27" s="105"/>
      <c r="AF27" s="87"/>
      <c r="AG27" s="87"/>
      <c r="AH27" s="134"/>
      <c r="AI27" s="87"/>
      <c r="AJ27" s="87"/>
      <c r="AK27" s="105" t="s">
        <v>763</v>
      </c>
      <c r="AL27" s="146">
        <v>100</v>
      </c>
      <c r="AM27" s="162" t="s">
        <v>812</v>
      </c>
      <c r="AN27" s="165" t="s">
        <v>1000</v>
      </c>
      <c r="AO27" s="105">
        <v>100</v>
      </c>
      <c r="AP27" s="105"/>
      <c r="AQ27" s="105" t="s">
        <v>942</v>
      </c>
      <c r="AR27" s="64">
        <v>5</v>
      </c>
      <c r="AS27" s="64">
        <v>1</v>
      </c>
      <c r="AT27" s="66"/>
      <c r="AU27" s="66"/>
      <c r="AV27" s="66"/>
      <c r="AW27" s="66"/>
      <c r="AX27" s="66"/>
      <c r="AY27" s="66"/>
      <c r="BA27" s="66"/>
      <c r="BB27" s="66"/>
      <c r="BC27" s="66"/>
      <c r="BD27" s="66"/>
      <c r="BE27" s="66"/>
      <c r="BF27" s="66"/>
    </row>
    <row r="28" spans="1:58" s="56" customFormat="1" ht="18.75" hidden="1" customHeight="1" thickBot="1">
      <c r="A28" s="53">
        <v>20</v>
      </c>
      <c r="B28" s="54" t="s">
        <v>41</v>
      </c>
      <c r="C28" s="189" t="s">
        <v>273</v>
      </c>
      <c r="D28" s="193" t="s">
        <v>146</v>
      </c>
      <c r="E28" s="192" t="s">
        <v>770</v>
      </c>
      <c r="F28" s="54">
        <v>293</v>
      </c>
      <c r="G28" s="54" t="s">
        <v>158</v>
      </c>
      <c r="H28" s="54" t="s">
        <v>145</v>
      </c>
      <c r="I28" s="54" t="s">
        <v>145</v>
      </c>
      <c r="J28" s="131" t="s">
        <v>277</v>
      </c>
      <c r="K28" s="160" t="s">
        <v>276</v>
      </c>
      <c r="L28" s="160" t="s">
        <v>275</v>
      </c>
      <c r="M28" s="68">
        <v>1</v>
      </c>
      <c r="N28" s="160" t="s">
        <v>274</v>
      </c>
      <c r="O28" s="160"/>
      <c r="P28" s="160" t="s">
        <v>402</v>
      </c>
      <c r="Q28" s="160" t="s">
        <v>401</v>
      </c>
      <c r="R28" s="94">
        <v>3</v>
      </c>
      <c r="S28" s="108">
        <v>42736</v>
      </c>
      <c r="T28" s="108">
        <v>43089</v>
      </c>
      <c r="U28" s="92">
        <f t="shared" si="0"/>
        <v>50.428571428571431</v>
      </c>
      <c r="V28" s="84">
        <f t="shared" si="1"/>
        <v>100</v>
      </c>
      <c r="W28" s="84">
        <f t="shared" si="2"/>
        <v>1</v>
      </c>
      <c r="X28" s="91">
        <f t="shared" si="3"/>
        <v>50.428571428571431</v>
      </c>
      <c r="Y28" s="84">
        <f t="shared" si="4"/>
        <v>50.428571428571431</v>
      </c>
      <c r="Z28" s="84">
        <f t="shared" si="5"/>
        <v>50.428571428571431</v>
      </c>
      <c r="AA28" s="85" t="s">
        <v>744</v>
      </c>
      <c r="AB28" s="158" t="s">
        <v>103</v>
      </c>
      <c r="AC28" s="105" t="s">
        <v>714</v>
      </c>
      <c r="AD28" s="146"/>
      <c r="AE28" s="136"/>
      <c r="AF28" s="146"/>
      <c r="AG28" s="136"/>
      <c r="AH28" s="146"/>
      <c r="AI28" s="136"/>
      <c r="AJ28" s="146"/>
      <c r="AK28" s="136" t="s">
        <v>763</v>
      </c>
      <c r="AL28" s="146">
        <v>100</v>
      </c>
      <c r="AM28" s="209" t="s">
        <v>811</v>
      </c>
      <c r="AN28" s="210" t="s">
        <v>953</v>
      </c>
      <c r="AO28" s="105">
        <v>100</v>
      </c>
      <c r="AP28" s="105"/>
      <c r="AQ28" s="105" t="s">
        <v>942</v>
      </c>
      <c r="AR28" s="64">
        <v>5</v>
      </c>
      <c r="AS28" s="64">
        <v>1</v>
      </c>
      <c r="AT28" s="66"/>
      <c r="AU28" s="66"/>
      <c r="AV28" s="66"/>
      <c r="AW28" s="66"/>
      <c r="AX28" s="66"/>
      <c r="AY28" s="66"/>
      <c r="BA28" s="66"/>
      <c r="BB28" s="66"/>
      <c r="BC28" s="66"/>
      <c r="BD28" s="66"/>
      <c r="BE28" s="66"/>
      <c r="BF28" s="66"/>
    </row>
    <row r="29" spans="1:58" s="56" customFormat="1" ht="18.75" hidden="1" customHeight="1" thickBot="1">
      <c r="A29" s="53">
        <v>21</v>
      </c>
      <c r="B29" s="54" t="s">
        <v>42</v>
      </c>
      <c r="C29" s="189" t="s">
        <v>273</v>
      </c>
      <c r="D29" s="193" t="s">
        <v>146</v>
      </c>
      <c r="E29" s="192" t="s">
        <v>770</v>
      </c>
      <c r="F29" s="54">
        <v>293</v>
      </c>
      <c r="G29" s="54" t="s">
        <v>158</v>
      </c>
      <c r="H29" s="54" t="s">
        <v>145</v>
      </c>
      <c r="I29" s="54" t="s">
        <v>145</v>
      </c>
      <c r="J29" s="131" t="s">
        <v>272</v>
      </c>
      <c r="K29" s="160" t="s">
        <v>271</v>
      </c>
      <c r="L29" s="160" t="s">
        <v>270</v>
      </c>
      <c r="M29" s="68">
        <v>1</v>
      </c>
      <c r="N29" s="160" t="s">
        <v>269</v>
      </c>
      <c r="O29" s="160"/>
      <c r="P29" s="160" t="s">
        <v>268</v>
      </c>
      <c r="Q29" s="160" t="s">
        <v>267</v>
      </c>
      <c r="R29" s="94">
        <v>1</v>
      </c>
      <c r="S29" s="108">
        <v>42736</v>
      </c>
      <c r="T29" s="108">
        <v>43089</v>
      </c>
      <c r="U29" s="92">
        <f t="shared" si="0"/>
        <v>50.428571428571431</v>
      </c>
      <c r="V29" s="84">
        <f t="shared" si="1"/>
        <v>100</v>
      </c>
      <c r="W29" s="84">
        <f t="shared" si="2"/>
        <v>1</v>
      </c>
      <c r="X29" s="91">
        <f t="shared" si="3"/>
        <v>50.428571428571431</v>
      </c>
      <c r="Y29" s="84">
        <f t="shared" si="4"/>
        <v>50.428571428571431</v>
      </c>
      <c r="Z29" s="84">
        <f t="shared" si="5"/>
        <v>50.428571428571431</v>
      </c>
      <c r="AA29" s="85" t="s">
        <v>744</v>
      </c>
      <c r="AB29" s="158" t="s">
        <v>746</v>
      </c>
      <c r="AC29" s="105" t="s">
        <v>720</v>
      </c>
      <c r="AD29" s="68"/>
      <c r="AE29" s="87"/>
      <c r="AF29" s="87"/>
      <c r="AG29" s="87"/>
      <c r="AH29" s="87"/>
      <c r="AI29" s="87"/>
      <c r="AJ29" s="87"/>
      <c r="AK29" s="105" t="s">
        <v>763</v>
      </c>
      <c r="AL29" s="162">
        <v>100</v>
      </c>
      <c r="AM29" s="162" t="s">
        <v>812</v>
      </c>
      <c r="AN29" s="165" t="s">
        <v>873</v>
      </c>
      <c r="AO29" s="88">
        <v>100</v>
      </c>
      <c r="AP29" s="105"/>
      <c r="AQ29" s="105" t="s">
        <v>942</v>
      </c>
      <c r="AR29" s="64">
        <v>5</v>
      </c>
      <c r="AS29" s="64">
        <v>1</v>
      </c>
      <c r="AT29" s="66"/>
      <c r="AU29" s="66"/>
      <c r="AV29" s="66"/>
      <c r="AW29" s="66"/>
      <c r="AX29" s="66"/>
      <c r="AY29" s="66"/>
      <c r="BA29" s="66"/>
      <c r="BB29" s="66"/>
      <c r="BC29" s="66"/>
      <c r="BD29" s="66"/>
      <c r="BE29" s="66"/>
      <c r="BF29" s="66"/>
    </row>
    <row r="30" spans="1:58" s="56" customFormat="1" ht="104.25" customHeight="1" thickBot="1">
      <c r="A30" s="53">
        <v>22</v>
      </c>
      <c r="B30" s="54" t="s">
        <v>43</v>
      </c>
      <c r="C30" s="54" t="s">
        <v>182</v>
      </c>
      <c r="D30" s="193" t="s">
        <v>146</v>
      </c>
      <c r="E30" s="54" t="s">
        <v>770</v>
      </c>
      <c r="F30" s="54">
        <v>79</v>
      </c>
      <c r="G30" s="192" t="s">
        <v>158</v>
      </c>
      <c r="H30" s="54" t="s">
        <v>157</v>
      </c>
      <c r="I30" s="54" t="s">
        <v>181</v>
      </c>
      <c r="J30" s="131" t="s">
        <v>180</v>
      </c>
      <c r="K30" s="160" t="s">
        <v>179</v>
      </c>
      <c r="L30" s="202" t="s">
        <v>178</v>
      </c>
      <c r="M30" s="68">
        <v>1</v>
      </c>
      <c r="N30" s="160" t="s">
        <v>177</v>
      </c>
      <c r="O30" s="202"/>
      <c r="P30" s="160" t="s">
        <v>176</v>
      </c>
      <c r="Q30" s="160" t="s">
        <v>175</v>
      </c>
      <c r="R30" s="68">
        <v>1</v>
      </c>
      <c r="S30" s="108">
        <v>42765</v>
      </c>
      <c r="T30" s="108">
        <v>43069</v>
      </c>
      <c r="U30" s="205">
        <f t="shared" si="0"/>
        <v>43.428571428571431</v>
      </c>
      <c r="V30" s="84">
        <f t="shared" si="1"/>
        <v>100</v>
      </c>
      <c r="W30" s="84">
        <f t="shared" si="2"/>
        <v>1</v>
      </c>
      <c r="X30" s="91">
        <f t="shared" si="3"/>
        <v>43.428571428571431</v>
      </c>
      <c r="Y30" s="84">
        <f t="shared" si="4"/>
        <v>43.428571428571431</v>
      </c>
      <c r="Z30" s="84">
        <f t="shared" si="5"/>
        <v>43.428571428571431</v>
      </c>
      <c r="AA30" s="85" t="s">
        <v>744</v>
      </c>
      <c r="AB30" s="158" t="s">
        <v>746</v>
      </c>
      <c r="AC30" s="105" t="s">
        <v>719</v>
      </c>
      <c r="AD30" s="206"/>
      <c r="AE30" s="87"/>
      <c r="AF30" s="87"/>
      <c r="AG30" s="87"/>
      <c r="AH30" s="87"/>
      <c r="AI30" s="87"/>
      <c r="AJ30" s="87"/>
      <c r="AK30" s="105" t="s">
        <v>763</v>
      </c>
      <c r="AL30" s="162">
        <v>100</v>
      </c>
      <c r="AM30" s="230" t="s">
        <v>812</v>
      </c>
      <c r="AN30" s="165" t="s">
        <v>874</v>
      </c>
      <c r="AO30" s="88">
        <v>100</v>
      </c>
      <c r="AP30" s="105" t="s">
        <v>174</v>
      </c>
      <c r="AQ30" s="105" t="s">
        <v>138</v>
      </c>
      <c r="AR30" s="207">
        <v>5</v>
      </c>
      <c r="AS30" s="178">
        <v>1</v>
      </c>
      <c r="AT30" s="111"/>
      <c r="AU30" s="111"/>
      <c r="AV30" s="111"/>
      <c r="AW30" s="111"/>
      <c r="AX30" s="111"/>
      <c r="AY30" s="111"/>
      <c r="BA30" s="66"/>
      <c r="BB30" s="66"/>
      <c r="BC30" s="66"/>
      <c r="BD30" s="66"/>
      <c r="BE30" s="66"/>
      <c r="BF30" s="66"/>
    </row>
    <row r="31" spans="1:58" s="56" customFormat="1" ht="104.25" customHeight="1" thickBot="1">
      <c r="A31" s="53">
        <v>23</v>
      </c>
      <c r="B31" s="54" t="s">
        <v>44</v>
      </c>
      <c r="C31" s="96" t="s">
        <v>147</v>
      </c>
      <c r="D31" s="193" t="s">
        <v>146</v>
      </c>
      <c r="E31" s="54" t="s">
        <v>770</v>
      </c>
      <c r="F31" s="96">
        <v>72</v>
      </c>
      <c r="G31" s="232" t="s">
        <v>145</v>
      </c>
      <c r="H31" s="103" t="s">
        <v>706</v>
      </c>
      <c r="I31" s="103" t="s">
        <v>706</v>
      </c>
      <c r="J31" s="214" t="s">
        <v>144</v>
      </c>
      <c r="K31" s="160" t="s">
        <v>143</v>
      </c>
      <c r="L31" s="202" t="s">
        <v>142</v>
      </c>
      <c r="M31" s="68">
        <v>1</v>
      </c>
      <c r="N31" s="160" t="s">
        <v>141</v>
      </c>
      <c r="O31" s="202"/>
      <c r="P31" s="160" t="s">
        <v>140</v>
      </c>
      <c r="Q31" s="160" t="s">
        <v>139</v>
      </c>
      <c r="R31" s="68">
        <v>50</v>
      </c>
      <c r="S31" s="108">
        <v>42615</v>
      </c>
      <c r="T31" s="108">
        <v>42973</v>
      </c>
      <c r="U31" s="205">
        <f t="shared" si="0"/>
        <v>51.142857142857146</v>
      </c>
      <c r="V31" s="84">
        <f t="shared" si="1"/>
        <v>100</v>
      </c>
      <c r="W31" s="84">
        <f t="shared" si="2"/>
        <v>1</v>
      </c>
      <c r="X31" s="91">
        <f t="shared" si="3"/>
        <v>51.142857142857146</v>
      </c>
      <c r="Y31" s="84">
        <f t="shared" si="4"/>
        <v>51.142857142857146</v>
      </c>
      <c r="Z31" s="84">
        <f t="shared" si="5"/>
        <v>51.142857142857146</v>
      </c>
      <c r="AA31" s="85" t="s">
        <v>744</v>
      </c>
      <c r="AB31" s="158" t="s">
        <v>746</v>
      </c>
      <c r="AC31" s="105" t="s">
        <v>720</v>
      </c>
      <c r="AD31" s="206"/>
      <c r="AE31" s="147"/>
      <c r="AF31" s="147"/>
      <c r="AG31" s="147"/>
      <c r="AH31" s="147"/>
      <c r="AI31" s="147"/>
      <c r="AJ31" s="147"/>
      <c r="AK31" s="88" t="s">
        <v>763</v>
      </c>
      <c r="AL31" s="146">
        <v>100</v>
      </c>
      <c r="AM31" s="230" t="s">
        <v>812</v>
      </c>
      <c r="AN31" s="165" t="s">
        <v>1003</v>
      </c>
      <c r="AO31" s="105">
        <v>100</v>
      </c>
      <c r="AP31" s="105" t="s">
        <v>174</v>
      </c>
      <c r="AQ31" s="105" t="s">
        <v>138</v>
      </c>
      <c r="AR31" s="233">
        <v>5</v>
      </c>
      <c r="AS31" s="179">
        <v>1</v>
      </c>
      <c r="AT31" s="111"/>
      <c r="AU31" s="111"/>
      <c r="AV31" s="111"/>
      <c r="AW31" s="111"/>
      <c r="AX31" s="111"/>
      <c r="AY31" s="111"/>
      <c r="BA31" s="66"/>
      <c r="BB31" s="66"/>
      <c r="BC31" s="66"/>
      <c r="BD31" s="66"/>
      <c r="BE31" s="66"/>
      <c r="BF31" s="66"/>
    </row>
    <row r="32" spans="1:58" s="56" customFormat="1" ht="104.25" customHeight="1" thickBot="1">
      <c r="A32" s="53">
        <v>24</v>
      </c>
      <c r="B32" s="54" t="s">
        <v>45</v>
      </c>
      <c r="C32" s="54" t="s">
        <v>391</v>
      </c>
      <c r="D32" s="193" t="s">
        <v>146</v>
      </c>
      <c r="E32" s="97" t="s">
        <v>754</v>
      </c>
      <c r="F32" s="97">
        <v>48</v>
      </c>
      <c r="G32" s="192" t="s">
        <v>390</v>
      </c>
      <c r="H32" s="54" t="s">
        <v>157</v>
      </c>
      <c r="I32" s="54" t="s">
        <v>501</v>
      </c>
      <c r="J32" s="131" t="s">
        <v>500</v>
      </c>
      <c r="K32" s="160" t="s">
        <v>499</v>
      </c>
      <c r="L32" s="202" t="s">
        <v>498</v>
      </c>
      <c r="M32" s="68">
        <v>3</v>
      </c>
      <c r="N32" s="160" t="s">
        <v>497</v>
      </c>
      <c r="O32" s="202"/>
      <c r="P32" s="160" t="s">
        <v>496</v>
      </c>
      <c r="Q32" s="160" t="s">
        <v>495</v>
      </c>
      <c r="R32" s="68">
        <v>0.5</v>
      </c>
      <c r="S32" s="108">
        <v>42879</v>
      </c>
      <c r="T32" s="108">
        <v>43190</v>
      </c>
      <c r="U32" s="205">
        <f t="shared" si="0"/>
        <v>44.428571428571431</v>
      </c>
      <c r="V32" s="84">
        <f t="shared" si="1"/>
        <v>100</v>
      </c>
      <c r="W32" s="84">
        <f t="shared" si="2"/>
        <v>1</v>
      </c>
      <c r="X32" s="91">
        <f t="shared" si="3"/>
        <v>44.428571428571431</v>
      </c>
      <c r="Y32" s="84">
        <f t="shared" si="4"/>
        <v>44.428571428571431</v>
      </c>
      <c r="Z32" s="84">
        <f t="shared" si="5"/>
        <v>44.428571428571431</v>
      </c>
      <c r="AA32" s="85" t="s">
        <v>744</v>
      </c>
      <c r="AB32" s="85" t="s">
        <v>746</v>
      </c>
      <c r="AC32" s="105" t="s">
        <v>712</v>
      </c>
      <c r="AD32" s="206"/>
      <c r="AE32" s="134"/>
      <c r="AF32" s="87"/>
      <c r="AG32" s="87"/>
      <c r="AH32" s="134"/>
      <c r="AI32" s="87"/>
      <c r="AJ32" s="87"/>
      <c r="AK32" s="105" t="s">
        <v>763</v>
      </c>
      <c r="AL32" s="162">
        <v>100</v>
      </c>
      <c r="AM32" s="228" t="s">
        <v>812</v>
      </c>
      <c r="AN32" s="169" t="s">
        <v>875</v>
      </c>
      <c r="AO32" s="144">
        <v>100</v>
      </c>
      <c r="AP32" s="105" t="s">
        <v>174</v>
      </c>
      <c r="AQ32" s="105" t="s">
        <v>506</v>
      </c>
      <c r="AR32" s="207">
        <v>5</v>
      </c>
      <c r="AS32" s="178">
        <v>1</v>
      </c>
      <c r="AT32" s="111"/>
      <c r="AU32" s="111"/>
      <c r="AV32" s="111"/>
      <c r="AW32" s="111"/>
      <c r="AX32" s="111"/>
      <c r="AY32" s="111"/>
      <c r="BA32" s="66"/>
      <c r="BB32" s="66"/>
      <c r="BC32" s="66"/>
      <c r="BD32" s="66"/>
      <c r="BE32" s="66"/>
      <c r="BF32" s="66"/>
    </row>
    <row r="33" spans="1:58" s="56" customFormat="1" ht="104.25" customHeight="1" thickBot="1">
      <c r="A33" s="53">
        <v>25</v>
      </c>
      <c r="B33" s="54" t="s">
        <v>46</v>
      </c>
      <c r="C33" s="54" t="s">
        <v>391</v>
      </c>
      <c r="D33" s="193" t="s">
        <v>146</v>
      </c>
      <c r="E33" s="97" t="s">
        <v>754</v>
      </c>
      <c r="F33" s="97">
        <v>48</v>
      </c>
      <c r="G33" s="192" t="s">
        <v>390</v>
      </c>
      <c r="H33" s="54" t="s">
        <v>442</v>
      </c>
      <c r="I33" s="54" t="s">
        <v>441</v>
      </c>
      <c r="J33" s="131" t="s">
        <v>440</v>
      </c>
      <c r="K33" s="160" t="s">
        <v>439</v>
      </c>
      <c r="L33" s="202" t="s">
        <v>447</v>
      </c>
      <c r="M33" s="68">
        <v>1</v>
      </c>
      <c r="N33" s="160" t="s">
        <v>446</v>
      </c>
      <c r="O33" s="202"/>
      <c r="P33" s="160" t="s">
        <v>445</v>
      </c>
      <c r="Q33" s="160" t="s">
        <v>444</v>
      </c>
      <c r="R33" s="68">
        <v>0.7</v>
      </c>
      <c r="S33" s="108">
        <v>42879</v>
      </c>
      <c r="T33" s="108">
        <v>43220</v>
      </c>
      <c r="U33" s="205">
        <f t="shared" si="0"/>
        <v>48.714285714285715</v>
      </c>
      <c r="V33" s="84">
        <f t="shared" si="1"/>
        <v>100</v>
      </c>
      <c r="W33" s="84">
        <f t="shared" si="2"/>
        <v>1</v>
      </c>
      <c r="X33" s="91">
        <f t="shared" si="3"/>
        <v>48.714285714285715</v>
      </c>
      <c r="Y33" s="84">
        <f t="shared" si="4"/>
        <v>48.714285714285715</v>
      </c>
      <c r="Z33" s="84">
        <f t="shared" si="5"/>
        <v>48.714285714285715</v>
      </c>
      <c r="AA33" s="85" t="s">
        <v>744</v>
      </c>
      <c r="AB33" s="158" t="s">
        <v>990</v>
      </c>
      <c r="AC33" s="68" t="s">
        <v>443</v>
      </c>
      <c r="AD33" s="206"/>
      <c r="AE33" s="68"/>
      <c r="AF33" s="87"/>
      <c r="AG33" s="87"/>
      <c r="AH33" s="87"/>
      <c r="AI33" s="87"/>
      <c r="AJ33" s="148" t="s">
        <v>827</v>
      </c>
      <c r="AK33" s="105" t="s">
        <v>819</v>
      </c>
      <c r="AL33" s="146">
        <v>100</v>
      </c>
      <c r="AM33" s="228" t="s">
        <v>814</v>
      </c>
      <c r="AN33" s="110" t="s">
        <v>838</v>
      </c>
      <c r="AO33" s="105">
        <v>100</v>
      </c>
      <c r="AP33" s="105" t="s">
        <v>174</v>
      </c>
      <c r="AQ33" s="105" t="s">
        <v>506</v>
      </c>
      <c r="AR33" s="207">
        <v>5</v>
      </c>
      <c r="AS33" s="178">
        <v>1</v>
      </c>
      <c r="AT33" s="111"/>
      <c r="AU33" s="111"/>
      <c r="AV33" s="111"/>
      <c r="AW33" s="111"/>
      <c r="AX33" s="111"/>
      <c r="AY33" s="111"/>
      <c r="BA33" s="66"/>
      <c r="BB33" s="66"/>
      <c r="BC33" s="66"/>
      <c r="BD33" s="66"/>
      <c r="BE33" s="66"/>
      <c r="BF33" s="66"/>
    </row>
    <row r="34" spans="1:58" s="56" customFormat="1" ht="104.25" customHeight="1" thickBot="1">
      <c r="A34" s="53">
        <v>26</v>
      </c>
      <c r="B34" s="54" t="s">
        <v>47</v>
      </c>
      <c r="C34" s="54" t="s">
        <v>149</v>
      </c>
      <c r="D34" s="193" t="s">
        <v>146</v>
      </c>
      <c r="E34" s="97" t="s">
        <v>754</v>
      </c>
      <c r="F34" s="97">
        <v>57</v>
      </c>
      <c r="G34" s="192" t="s">
        <v>158</v>
      </c>
      <c r="H34" s="54" t="s">
        <v>157</v>
      </c>
      <c r="I34" s="54" t="s">
        <v>145</v>
      </c>
      <c r="J34" s="131" t="s">
        <v>424</v>
      </c>
      <c r="K34" s="165" t="s">
        <v>434</v>
      </c>
      <c r="L34" s="204" t="s">
        <v>433</v>
      </c>
      <c r="M34" s="153">
        <v>1</v>
      </c>
      <c r="N34" s="165" t="s">
        <v>432</v>
      </c>
      <c r="O34" s="204"/>
      <c r="P34" s="165" t="s">
        <v>431</v>
      </c>
      <c r="Q34" s="165" t="s">
        <v>430</v>
      </c>
      <c r="R34" s="68">
        <v>1</v>
      </c>
      <c r="S34" s="108">
        <v>43061</v>
      </c>
      <c r="T34" s="157">
        <v>43281</v>
      </c>
      <c r="U34" s="205">
        <f t="shared" si="0"/>
        <v>31.428571428571427</v>
      </c>
      <c r="V34" s="84">
        <f t="shared" si="1"/>
        <v>100</v>
      </c>
      <c r="W34" s="84">
        <f t="shared" si="2"/>
        <v>1</v>
      </c>
      <c r="X34" s="91">
        <f t="shared" si="3"/>
        <v>31.428571428571427</v>
      </c>
      <c r="Y34" s="84">
        <f t="shared" si="4"/>
        <v>31.428571428571427</v>
      </c>
      <c r="Z34" s="84">
        <f t="shared" si="5"/>
        <v>31.428571428571427</v>
      </c>
      <c r="AA34" s="85" t="s">
        <v>744</v>
      </c>
      <c r="AB34" s="85" t="s">
        <v>746</v>
      </c>
      <c r="AC34" s="105" t="s">
        <v>718</v>
      </c>
      <c r="AD34" s="206"/>
      <c r="AE34" s="87"/>
      <c r="AF34" s="87"/>
      <c r="AG34" s="87"/>
      <c r="AH34" s="68"/>
      <c r="AI34" s="87"/>
      <c r="AJ34" s="87"/>
      <c r="AK34" s="105" t="s">
        <v>763</v>
      </c>
      <c r="AL34" s="162">
        <v>100</v>
      </c>
      <c r="AM34" s="228" t="s">
        <v>812</v>
      </c>
      <c r="AN34" s="169" t="s">
        <v>876</v>
      </c>
      <c r="AO34" s="144">
        <v>100</v>
      </c>
      <c r="AP34" s="105" t="s">
        <v>174</v>
      </c>
      <c r="AQ34" s="105" t="s">
        <v>506</v>
      </c>
      <c r="AR34" s="207">
        <v>5</v>
      </c>
      <c r="AS34" s="178">
        <v>1</v>
      </c>
      <c r="AT34" s="111"/>
      <c r="AU34" s="111"/>
      <c r="AV34" s="111"/>
      <c r="AW34" s="111"/>
      <c r="AX34" s="111"/>
      <c r="AY34" s="111"/>
      <c r="BA34" s="66"/>
      <c r="BB34" s="66"/>
      <c r="BC34" s="66"/>
      <c r="BD34" s="66"/>
      <c r="BE34" s="66"/>
      <c r="BF34" s="66"/>
    </row>
    <row r="35" spans="1:58" s="56" customFormat="1" ht="104.25" customHeight="1" thickBot="1">
      <c r="A35" s="53">
        <v>27</v>
      </c>
      <c r="B35" s="54" t="s">
        <v>48</v>
      </c>
      <c r="C35" s="54" t="s">
        <v>166</v>
      </c>
      <c r="D35" s="193" t="s">
        <v>146</v>
      </c>
      <c r="E35" s="97" t="s">
        <v>754</v>
      </c>
      <c r="F35" s="97">
        <v>53</v>
      </c>
      <c r="G35" s="192" t="s">
        <v>158</v>
      </c>
      <c r="H35" s="54" t="s">
        <v>165</v>
      </c>
      <c r="I35" s="54" t="s">
        <v>172</v>
      </c>
      <c r="J35" s="131" t="s">
        <v>424</v>
      </c>
      <c r="K35" s="165" t="s">
        <v>429</v>
      </c>
      <c r="L35" s="204" t="s">
        <v>428</v>
      </c>
      <c r="M35" s="153">
        <v>1</v>
      </c>
      <c r="N35" s="165" t="s">
        <v>427</v>
      </c>
      <c r="O35" s="204"/>
      <c r="P35" s="165" t="s">
        <v>426</v>
      </c>
      <c r="Q35" s="165" t="s">
        <v>425</v>
      </c>
      <c r="R35" s="68">
        <v>3</v>
      </c>
      <c r="S35" s="108">
        <v>42975</v>
      </c>
      <c r="T35" s="157">
        <v>43281</v>
      </c>
      <c r="U35" s="205">
        <f t="shared" si="0"/>
        <v>43.714285714285715</v>
      </c>
      <c r="V35" s="84">
        <f t="shared" si="1"/>
        <v>100</v>
      </c>
      <c r="W35" s="84">
        <f t="shared" si="2"/>
        <v>1</v>
      </c>
      <c r="X35" s="91">
        <f t="shared" si="3"/>
        <v>43.714285714285715</v>
      </c>
      <c r="Y35" s="84">
        <f t="shared" si="4"/>
        <v>43.714285714285715</v>
      </c>
      <c r="Z35" s="84">
        <f t="shared" si="5"/>
        <v>43.714285714285715</v>
      </c>
      <c r="AA35" s="85" t="s">
        <v>744</v>
      </c>
      <c r="AB35" s="85" t="s">
        <v>746</v>
      </c>
      <c r="AC35" s="246" t="s">
        <v>718</v>
      </c>
      <c r="AD35" s="206"/>
      <c r="AE35" s="87"/>
      <c r="AF35" s="87"/>
      <c r="AG35" s="87"/>
      <c r="AH35" s="105"/>
      <c r="AI35" s="87"/>
      <c r="AJ35" s="87"/>
      <c r="AK35" s="105" t="s">
        <v>763</v>
      </c>
      <c r="AL35" s="162">
        <v>100</v>
      </c>
      <c r="AM35" s="228" t="s">
        <v>812</v>
      </c>
      <c r="AN35" s="169" t="s">
        <v>877</v>
      </c>
      <c r="AO35" s="144">
        <v>100</v>
      </c>
      <c r="AP35" s="105" t="s">
        <v>174</v>
      </c>
      <c r="AQ35" s="105" t="s">
        <v>506</v>
      </c>
      <c r="AR35" s="207">
        <v>5</v>
      </c>
      <c r="AS35" s="178">
        <v>1</v>
      </c>
      <c r="AT35" s="111"/>
      <c r="AU35" s="111"/>
      <c r="AV35" s="111"/>
      <c r="AW35" s="111"/>
      <c r="AX35" s="111"/>
      <c r="AY35" s="111"/>
      <c r="BA35" s="66"/>
      <c r="BB35" s="66"/>
      <c r="BC35" s="66"/>
      <c r="BD35" s="66"/>
      <c r="BE35" s="66"/>
      <c r="BF35" s="66"/>
    </row>
    <row r="36" spans="1:58" s="56" customFormat="1" ht="104.25" customHeight="1" thickBot="1">
      <c r="A36" s="53">
        <v>28</v>
      </c>
      <c r="B36" s="54" t="s">
        <v>49</v>
      </c>
      <c r="C36" s="54" t="s">
        <v>149</v>
      </c>
      <c r="D36" s="193" t="s">
        <v>146</v>
      </c>
      <c r="E36" s="97" t="s">
        <v>754</v>
      </c>
      <c r="F36" s="97">
        <v>57</v>
      </c>
      <c r="G36" s="192" t="s">
        <v>158</v>
      </c>
      <c r="H36" s="54" t="s">
        <v>157</v>
      </c>
      <c r="I36" s="54" t="s">
        <v>145</v>
      </c>
      <c r="J36" s="131" t="s">
        <v>378</v>
      </c>
      <c r="K36" s="165" t="s">
        <v>377</v>
      </c>
      <c r="L36" s="204" t="s">
        <v>376</v>
      </c>
      <c r="M36" s="153">
        <v>1</v>
      </c>
      <c r="N36" s="165" t="s">
        <v>375</v>
      </c>
      <c r="O36" s="204"/>
      <c r="P36" s="165" t="s">
        <v>289</v>
      </c>
      <c r="Q36" s="165" t="s">
        <v>374</v>
      </c>
      <c r="R36" s="68">
        <v>1</v>
      </c>
      <c r="S36" s="108">
        <v>43061</v>
      </c>
      <c r="T36" s="157">
        <v>43281</v>
      </c>
      <c r="U36" s="205">
        <f t="shared" si="0"/>
        <v>31.428571428571427</v>
      </c>
      <c r="V36" s="84">
        <f t="shared" si="1"/>
        <v>100</v>
      </c>
      <c r="W36" s="84">
        <f t="shared" si="2"/>
        <v>1</v>
      </c>
      <c r="X36" s="91">
        <f t="shared" si="3"/>
        <v>31.428571428571427</v>
      </c>
      <c r="Y36" s="84">
        <f t="shared" si="4"/>
        <v>31.428571428571427</v>
      </c>
      <c r="Z36" s="84">
        <f t="shared" si="5"/>
        <v>31.428571428571427</v>
      </c>
      <c r="AA36" s="85" t="s">
        <v>744</v>
      </c>
      <c r="AB36" s="85" t="s">
        <v>746</v>
      </c>
      <c r="AC36" s="105" t="s">
        <v>718</v>
      </c>
      <c r="AD36" s="206"/>
      <c r="AE36" s="68"/>
      <c r="AF36" s="87"/>
      <c r="AG36" s="87"/>
      <c r="AH36" s="87"/>
      <c r="AI36" s="87"/>
      <c r="AJ36" s="87"/>
      <c r="AK36" s="105" t="s">
        <v>763</v>
      </c>
      <c r="AL36" s="162">
        <v>100</v>
      </c>
      <c r="AM36" s="228" t="s">
        <v>812</v>
      </c>
      <c r="AN36" s="169" t="s">
        <v>878</v>
      </c>
      <c r="AO36" s="144">
        <v>100</v>
      </c>
      <c r="AP36" s="105" t="s">
        <v>174</v>
      </c>
      <c r="AQ36" s="105" t="s">
        <v>506</v>
      </c>
      <c r="AR36" s="207">
        <v>5</v>
      </c>
      <c r="AS36" s="178">
        <v>1</v>
      </c>
      <c r="AT36" s="111"/>
      <c r="AU36" s="111"/>
      <c r="AV36" s="111"/>
      <c r="AW36" s="111"/>
      <c r="AX36" s="111"/>
      <c r="AY36" s="111"/>
      <c r="BA36" s="66"/>
      <c r="BB36" s="66"/>
      <c r="BC36" s="66"/>
      <c r="BD36" s="66"/>
      <c r="BE36" s="66"/>
      <c r="BF36" s="66"/>
    </row>
    <row r="37" spans="1:58" s="56" customFormat="1" ht="104.25" customHeight="1" thickBot="1">
      <c r="A37" s="53">
        <v>29</v>
      </c>
      <c r="B37" s="54" t="s">
        <v>50</v>
      </c>
      <c r="C37" s="54" t="s">
        <v>149</v>
      </c>
      <c r="D37" s="193" t="s">
        <v>146</v>
      </c>
      <c r="E37" s="97" t="s">
        <v>754</v>
      </c>
      <c r="F37" s="97">
        <v>57</v>
      </c>
      <c r="G37" s="192" t="s">
        <v>158</v>
      </c>
      <c r="H37" s="54" t="s">
        <v>157</v>
      </c>
      <c r="I37" s="54" t="s">
        <v>145</v>
      </c>
      <c r="J37" s="131" t="s">
        <v>359</v>
      </c>
      <c r="K37" s="165" t="s">
        <v>373</v>
      </c>
      <c r="L37" s="204" t="s">
        <v>372</v>
      </c>
      <c r="M37" s="153">
        <v>1</v>
      </c>
      <c r="N37" s="165" t="s">
        <v>371</v>
      </c>
      <c r="O37" s="204"/>
      <c r="P37" s="165" t="s">
        <v>370</v>
      </c>
      <c r="Q37" s="165" t="s">
        <v>369</v>
      </c>
      <c r="R37" s="68">
        <v>1</v>
      </c>
      <c r="S37" s="108">
        <v>43061</v>
      </c>
      <c r="T37" s="157">
        <v>43281</v>
      </c>
      <c r="U37" s="205">
        <f t="shared" si="0"/>
        <v>31.428571428571427</v>
      </c>
      <c r="V37" s="84">
        <f t="shared" si="1"/>
        <v>100</v>
      </c>
      <c r="W37" s="84">
        <f t="shared" si="2"/>
        <v>1</v>
      </c>
      <c r="X37" s="91">
        <f t="shared" si="3"/>
        <v>31.428571428571427</v>
      </c>
      <c r="Y37" s="84">
        <f t="shared" si="4"/>
        <v>31.428571428571427</v>
      </c>
      <c r="Z37" s="84">
        <f t="shared" si="5"/>
        <v>31.428571428571427</v>
      </c>
      <c r="AA37" s="85" t="s">
        <v>744</v>
      </c>
      <c r="AB37" s="85" t="s">
        <v>746</v>
      </c>
      <c r="AC37" s="105" t="s">
        <v>718</v>
      </c>
      <c r="AD37" s="206"/>
      <c r="AE37" s="87"/>
      <c r="AF37" s="87"/>
      <c r="AG37" s="87"/>
      <c r="AH37" s="88"/>
      <c r="AI37" s="87"/>
      <c r="AJ37" s="134"/>
      <c r="AK37" s="105" t="s">
        <v>763</v>
      </c>
      <c r="AL37" s="162">
        <v>100</v>
      </c>
      <c r="AM37" s="228" t="s">
        <v>812</v>
      </c>
      <c r="AN37" s="169" t="s">
        <v>834</v>
      </c>
      <c r="AO37" s="144">
        <v>100</v>
      </c>
      <c r="AP37" s="105" t="s">
        <v>174</v>
      </c>
      <c r="AQ37" s="105" t="s">
        <v>506</v>
      </c>
      <c r="AR37" s="207">
        <v>5</v>
      </c>
      <c r="AS37" s="178">
        <v>1</v>
      </c>
      <c r="AT37" s="111"/>
      <c r="AU37" s="111"/>
      <c r="AV37" s="111"/>
      <c r="AW37" s="111"/>
      <c r="AX37" s="111"/>
      <c r="AY37" s="111"/>
    </row>
    <row r="38" spans="1:58" s="56" customFormat="1" ht="104.25" customHeight="1" thickBot="1">
      <c r="A38" s="53">
        <v>30</v>
      </c>
      <c r="B38" s="54" t="s">
        <v>51</v>
      </c>
      <c r="C38" s="54" t="s">
        <v>149</v>
      </c>
      <c r="D38" s="193" t="s">
        <v>146</v>
      </c>
      <c r="E38" s="97" t="s">
        <v>754</v>
      </c>
      <c r="F38" s="97">
        <v>57</v>
      </c>
      <c r="G38" s="192" t="s">
        <v>158</v>
      </c>
      <c r="H38" s="54" t="s">
        <v>157</v>
      </c>
      <c r="I38" s="54" t="s">
        <v>181</v>
      </c>
      <c r="J38" s="131" t="s">
        <v>232</v>
      </c>
      <c r="K38" s="165" t="s">
        <v>231</v>
      </c>
      <c r="L38" s="204" t="s">
        <v>230</v>
      </c>
      <c r="M38" s="153">
        <v>1</v>
      </c>
      <c r="N38" s="165" t="s">
        <v>229</v>
      </c>
      <c r="O38" s="204"/>
      <c r="P38" s="165" t="s">
        <v>228</v>
      </c>
      <c r="Q38" s="165" t="s">
        <v>227</v>
      </c>
      <c r="R38" s="68">
        <v>1</v>
      </c>
      <c r="S38" s="108">
        <v>43061</v>
      </c>
      <c r="T38" s="157">
        <v>43220</v>
      </c>
      <c r="U38" s="205">
        <f t="shared" si="0"/>
        <v>22.714285714285715</v>
      </c>
      <c r="V38" s="84">
        <f t="shared" si="1"/>
        <v>100</v>
      </c>
      <c r="W38" s="84">
        <f t="shared" si="2"/>
        <v>1</v>
      </c>
      <c r="X38" s="91">
        <f t="shared" si="3"/>
        <v>22.714285714285715</v>
      </c>
      <c r="Y38" s="84">
        <f t="shared" si="4"/>
        <v>22.714285714285715</v>
      </c>
      <c r="Z38" s="84">
        <f t="shared" si="5"/>
        <v>22.714285714285715</v>
      </c>
      <c r="AA38" s="85" t="s">
        <v>744</v>
      </c>
      <c r="AB38" s="85" t="s">
        <v>746</v>
      </c>
      <c r="AC38" s="105" t="s">
        <v>718</v>
      </c>
      <c r="AD38" s="206"/>
      <c r="AE38" s="105"/>
      <c r="AF38" s="87"/>
      <c r="AG38" s="87"/>
      <c r="AH38" s="134"/>
      <c r="AI38" s="87"/>
      <c r="AJ38" s="87"/>
      <c r="AK38" s="105" t="s">
        <v>763</v>
      </c>
      <c r="AL38" s="162">
        <v>100</v>
      </c>
      <c r="AM38" s="228" t="s">
        <v>812</v>
      </c>
      <c r="AN38" s="169" t="s">
        <v>879</v>
      </c>
      <c r="AO38" s="144">
        <v>100</v>
      </c>
      <c r="AP38" s="105" t="s">
        <v>174</v>
      </c>
      <c r="AQ38" s="105" t="s">
        <v>506</v>
      </c>
      <c r="AR38" s="207">
        <v>5</v>
      </c>
      <c r="AS38" s="178">
        <v>1</v>
      </c>
      <c r="AT38" s="111"/>
      <c r="AU38" s="111"/>
      <c r="AV38" s="111"/>
      <c r="AW38" s="111"/>
      <c r="AX38" s="111"/>
      <c r="AY38" s="111"/>
    </row>
    <row r="39" spans="1:58" s="56" customFormat="1" ht="104.25" customHeight="1" thickBot="1">
      <c r="A39" s="53">
        <v>31</v>
      </c>
      <c r="B39" s="54" t="s">
        <v>52</v>
      </c>
      <c r="C39" s="54" t="s">
        <v>166</v>
      </c>
      <c r="D39" s="193" t="s">
        <v>146</v>
      </c>
      <c r="E39" s="97" t="s">
        <v>754</v>
      </c>
      <c r="F39" s="97">
        <v>53</v>
      </c>
      <c r="G39" s="192" t="s">
        <v>158</v>
      </c>
      <c r="H39" s="54" t="s">
        <v>165</v>
      </c>
      <c r="I39" s="54" t="s">
        <v>145</v>
      </c>
      <c r="J39" s="131" t="s">
        <v>155</v>
      </c>
      <c r="K39" s="165" t="s">
        <v>164</v>
      </c>
      <c r="L39" s="204" t="s">
        <v>163</v>
      </c>
      <c r="M39" s="153">
        <v>1</v>
      </c>
      <c r="N39" s="165" t="s">
        <v>162</v>
      </c>
      <c r="O39" s="204"/>
      <c r="P39" s="165" t="s">
        <v>161</v>
      </c>
      <c r="Q39" s="165" t="s">
        <v>160</v>
      </c>
      <c r="R39" s="68">
        <v>1</v>
      </c>
      <c r="S39" s="108">
        <v>42975</v>
      </c>
      <c r="T39" s="157">
        <v>43281</v>
      </c>
      <c r="U39" s="205">
        <f t="shared" si="0"/>
        <v>43.714285714285715</v>
      </c>
      <c r="V39" s="84">
        <f t="shared" si="1"/>
        <v>100</v>
      </c>
      <c r="W39" s="84">
        <f t="shared" si="2"/>
        <v>1</v>
      </c>
      <c r="X39" s="91">
        <f t="shared" si="3"/>
        <v>43.714285714285715</v>
      </c>
      <c r="Y39" s="84">
        <f t="shared" si="4"/>
        <v>43.714285714285715</v>
      </c>
      <c r="Z39" s="84">
        <f t="shared" si="5"/>
        <v>43.714285714285715</v>
      </c>
      <c r="AA39" s="85" t="s">
        <v>744</v>
      </c>
      <c r="AB39" s="85" t="s">
        <v>746</v>
      </c>
      <c r="AC39" s="246" t="s">
        <v>718</v>
      </c>
      <c r="AD39" s="206"/>
      <c r="AE39" s="87"/>
      <c r="AF39" s="87"/>
      <c r="AG39" s="87"/>
      <c r="AH39" s="87"/>
      <c r="AI39" s="87"/>
      <c r="AJ39" s="87" t="s">
        <v>827</v>
      </c>
      <c r="AK39" s="105" t="s">
        <v>763</v>
      </c>
      <c r="AL39" s="162">
        <v>100</v>
      </c>
      <c r="AM39" s="228" t="s">
        <v>812</v>
      </c>
      <c r="AN39" s="169" t="s">
        <v>880</v>
      </c>
      <c r="AO39" s="144">
        <v>100</v>
      </c>
      <c r="AP39" s="105" t="s">
        <v>174</v>
      </c>
      <c r="AQ39" s="105" t="s">
        <v>506</v>
      </c>
      <c r="AR39" s="207">
        <v>5</v>
      </c>
      <c r="AS39" s="178">
        <v>1</v>
      </c>
      <c r="AT39" s="111"/>
      <c r="AU39" s="111"/>
      <c r="AV39" s="111"/>
      <c r="AW39" s="111"/>
      <c r="AX39" s="111"/>
      <c r="AY39" s="111"/>
    </row>
    <row r="40" spans="1:58" s="56" customFormat="1" ht="18.75" hidden="1" customHeight="1" thickBot="1">
      <c r="A40" s="53">
        <v>32</v>
      </c>
      <c r="B40" s="54" t="s">
        <v>53</v>
      </c>
      <c r="C40" s="189" t="s">
        <v>173</v>
      </c>
      <c r="D40" s="193" t="s">
        <v>146</v>
      </c>
      <c r="E40" s="191" t="s">
        <v>754</v>
      </c>
      <c r="F40" s="97">
        <v>62</v>
      </c>
      <c r="G40" s="54" t="s">
        <v>158</v>
      </c>
      <c r="H40" s="54" t="s">
        <v>157</v>
      </c>
      <c r="I40" s="54" t="s">
        <v>145</v>
      </c>
      <c r="J40" s="131" t="s">
        <v>424</v>
      </c>
      <c r="K40" s="160" t="s">
        <v>423</v>
      </c>
      <c r="L40" s="160" t="s">
        <v>422</v>
      </c>
      <c r="M40" s="68">
        <v>1</v>
      </c>
      <c r="N40" s="160" t="s">
        <v>421</v>
      </c>
      <c r="O40" s="160"/>
      <c r="P40" s="160" t="s">
        <v>420</v>
      </c>
      <c r="Q40" s="160" t="s">
        <v>419</v>
      </c>
      <c r="R40" s="94">
        <v>100</v>
      </c>
      <c r="S40" s="108">
        <v>43143</v>
      </c>
      <c r="T40" s="108">
        <v>43465</v>
      </c>
      <c r="U40" s="92">
        <f t="shared" si="0"/>
        <v>46</v>
      </c>
      <c r="V40" s="84">
        <f t="shared" si="1"/>
        <v>100</v>
      </c>
      <c r="W40" s="84">
        <f t="shared" si="2"/>
        <v>1</v>
      </c>
      <c r="X40" s="91">
        <f t="shared" si="3"/>
        <v>46</v>
      </c>
      <c r="Y40" s="84">
        <f t="shared" si="4"/>
        <v>46</v>
      </c>
      <c r="Z40" s="84">
        <f t="shared" si="5"/>
        <v>46</v>
      </c>
      <c r="AA40" s="85" t="s">
        <v>744</v>
      </c>
      <c r="AB40" s="85" t="s">
        <v>748</v>
      </c>
      <c r="AC40" s="136" t="s">
        <v>707</v>
      </c>
      <c r="AD40" s="68"/>
      <c r="AE40" s="87"/>
      <c r="AF40" s="87"/>
      <c r="AG40" s="87"/>
      <c r="AH40" s="105"/>
      <c r="AI40" s="87"/>
      <c r="AJ40" s="87"/>
      <c r="AK40" s="105" t="s">
        <v>763</v>
      </c>
      <c r="AL40" s="143">
        <v>100</v>
      </c>
      <c r="AM40" s="143" t="s">
        <v>813</v>
      </c>
      <c r="AN40" s="129" t="s">
        <v>881</v>
      </c>
      <c r="AO40" s="144">
        <v>100</v>
      </c>
      <c r="AP40" s="105"/>
      <c r="AQ40" s="105" t="s">
        <v>942</v>
      </c>
      <c r="AR40" s="64">
        <v>5</v>
      </c>
      <c r="AS40" s="64">
        <v>1</v>
      </c>
      <c r="AT40" s="66"/>
      <c r="AU40" s="66"/>
      <c r="AV40" s="66"/>
      <c r="AW40" s="66"/>
      <c r="AX40" s="66"/>
      <c r="AY40" s="66"/>
    </row>
    <row r="41" spans="1:58" s="56" customFormat="1" ht="104.25" customHeight="1" thickBot="1">
      <c r="A41" s="53">
        <v>33</v>
      </c>
      <c r="B41" s="54" t="s">
        <v>54</v>
      </c>
      <c r="C41" s="97" t="s">
        <v>149</v>
      </c>
      <c r="D41" s="193" t="s">
        <v>146</v>
      </c>
      <c r="E41" s="97" t="s">
        <v>754</v>
      </c>
      <c r="F41" s="97">
        <v>57</v>
      </c>
      <c r="G41" s="192" t="s">
        <v>158</v>
      </c>
      <c r="H41" s="97" t="s">
        <v>157</v>
      </c>
      <c r="I41" s="97" t="s">
        <v>145</v>
      </c>
      <c r="J41" s="131" t="s">
        <v>400</v>
      </c>
      <c r="K41" s="165" t="s">
        <v>413</v>
      </c>
      <c r="L41" s="204" t="s">
        <v>412</v>
      </c>
      <c r="M41" s="153">
        <v>1</v>
      </c>
      <c r="N41" s="165" t="s">
        <v>411</v>
      </c>
      <c r="O41" s="204"/>
      <c r="P41" s="165" t="s">
        <v>410</v>
      </c>
      <c r="Q41" s="165" t="s">
        <v>409</v>
      </c>
      <c r="R41" s="68">
        <v>1</v>
      </c>
      <c r="S41" s="108">
        <v>43061</v>
      </c>
      <c r="T41" s="157">
        <v>43425</v>
      </c>
      <c r="U41" s="205">
        <f t="shared" ref="U41:U72" si="6">DATEDIF(S41,T41,"D")/7</f>
        <v>52</v>
      </c>
      <c r="V41" s="84">
        <f t="shared" ref="V41:V72" si="7">+AL41</f>
        <v>100</v>
      </c>
      <c r="W41" s="84">
        <f t="shared" ref="W41:W72" si="8">IF(R41=0,0,IF(V41/R41&gt;1,1,V41/R41))</f>
        <v>1</v>
      </c>
      <c r="X41" s="91">
        <f t="shared" ref="X41:X72" si="9">U41*W41</f>
        <v>52</v>
      </c>
      <c r="Y41" s="84">
        <f t="shared" ref="Y41:Y72" si="10">IF(T41&lt;=$Y$4,X41,0)</f>
        <v>52</v>
      </c>
      <c r="Z41" s="84">
        <f t="shared" ref="Z41:Z72" si="11">IF($Y$4&gt;=T41,U41,0)</f>
        <v>52</v>
      </c>
      <c r="AA41" s="85" t="s">
        <v>744</v>
      </c>
      <c r="AB41" s="85" t="s">
        <v>746</v>
      </c>
      <c r="AC41" s="105" t="s">
        <v>718</v>
      </c>
      <c r="AD41" s="206"/>
      <c r="AE41" s="138"/>
      <c r="AF41" s="87"/>
      <c r="AG41" s="87"/>
      <c r="AH41" s="87"/>
      <c r="AI41" s="139"/>
      <c r="AJ41" s="149"/>
      <c r="AK41" s="105" t="s">
        <v>763</v>
      </c>
      <c r="AL41" s="162">
        <v>100</v>
      </c>
      <c r="AM41" s="228" t="s">
        <v>812</v>
      </c>
      <c r="AN41" s="169" t="s">
        <v>882</v>
      </c>
      <c r="AO41" s="144">
        <v>100</v>
      </c>
      <c r="AP41" s="105" t="s">
        <v>174</v>
      </c>
      <c r="AQ41" s="105" t="s">
        <v>506</v>
      </c>
      <c r="AR41" s="207">
        <v>5</v>
      </c>
      <c r="AS41" s="178">
        <v>1</v>
      </c>
      <c r="AT41" s="111"/>
      <c r="AU41" s="111"/>
      <c r="AV41" s="111"/>
      <c r="AW41" s="111"/>
      <c r="AX41" s="111"/>
      <c r="AY41" s="111"/>
    </row>
    <row r="42" spans="1:58" s="56" customFormat="1" ht="18.75" hidden="1" customHeight="1" thickBot="1">
      <c r="A42" s="53">
        <v>34</v>
      </c>
      <c r="B42" s="54" t="s">
        <v>55</v>
      </c>
      <c r="C42" s="189" t="s">
        <v>173</v>
      </c>
      <c r="D42" s="193" t="s">
        <v>146</v>
      </c>
      <c r="E42" s="191" t="s">
        <v>754</v>
      </c>
      <c r="F42" s="97">
        <v>62</v>
      </c>
      <c r="G42" s="54" t="s">
        <v>158</v>
      </c>
      <c r="H42" s="54" t="s">
        <v>157</v>
      </c>
      <c r="I42" s="54" t="s">
        <v>145</v>
      </c>
      <c r="J42" s="131" t="s">
        <v>400</v>
      </c>
      <c r="K42" s="160" t="s">
        <v>399</v>
      </c>
      <c r="L42" s="160" t="s">
        <v>408</v>
      </c>
      <c r="M42" s="68">
        <v>1</v>
      </c>
      <c r="N42" s="160" t="s">
        <v>407</v>
      </c>
      <c r="O42" s="160"/>
      <c r="P42" s="160" t="s">
        <v>406</v>
      </c>
      <c r="Q42" s="160" t="s">
        <v>405</v>
      </c>
      <c r="R42" s="94">
        <v>100</v>
      </c>
      <c r="S42" s="108">
        <v>43143</v>
      </c>
      <c r="T42" s="108">
        <v>43465</v>
      </c>
      <c r="U42" s="92">
        <f t="shared" si="6"/>
        <v>46</v>
      </c>
      <c r="V42" s="84">
        <f t="shared" si="7"/>
        <v>100</v>
      </c>
      <c r="W42" s="84">
        <f t="shared" si="8"/>
        <v>1</v>
      </c>
      <c r="X42" s="91">
        <f t="shared" si="9"/>
        <v>46</v>
      </c>
      <c r="Y42" s="84">
        <f t="shared" si="10"/>
        <v>46</v>
      </c>
      <c r="Z42" s="84">
        <f t="shared" si="11"/>
        <v>46</v>
      </c>
      <c r="AA42" s="85" t="s">
        <v>744</v>
      </c>
      <c r="AB42" s="85" t="s">
        <v>748</v>
      </c>
      <c r="AC42" s="136" t="s">
        <v>707</v>
      </c>
      <c r="AD42" s="68"/>
      <c r="AE42" s="86"/>
      <c r="AF42" s="86"/>
      <c r="AG42" s="86"/>
      <c r="AH42" s="86"/>
      <c r="AI42" s="105"/>
      <c r="AJ42" s="87"/>
      <c r="AK42" s="105"/>
      <c r="AL42" s="143">
        <v>100</v>
      </c>
      <c r="AM42" s="143" t="s">
        <v>813</v>
      </c>
      <c r="AN42" s="129" t="s">
        <v>883</v>
      </c>
      <c r="AO42" s="144">
        <v>100</v>
      </c>
      <c r="AP42" s="105"/>
      <c r="AQ42" s="105" t="s">
        <v>942</v>
      </c>
      <c r="AR42" s="64">
        <v>5</v>
      </c>
      <c r="AS42" s="64">
        <v>1</v>
      </c>
      <c r="AT42" s="66"/>
      <c r="AU42" s="66"/>
      <c r="AV42" s="66"/>
      <c r="AW42" s="66"/>
      <c r="AX42" s="66"/>
      <c r="AY42" s="66"/>
    </row>
    <row r="43" spans="1:58" s="56" customFormat="1" ht="18.75" hidden="1" customHeight="1" thickBot="1">
      <c r="A43" s="53">
        <v>35</v>
      </c>
      <c r="B43" s="54" t="s">
        <v>56</v>
      </c>
      <c r="C43" s="189" t="s">
        <v>173</v>
      </c>
      <c r="D43" s="193" t="s">
        <v>146</v>
      </c>
      <c r="E43" s="191" t="s">
        <v>754</v>
      </c>
      <c r="F43" s="97">
        <v>62</v>
      </c>
      <c r="G43" s="54" t="s">
        <v>158</v>
      </c>
      <c r="H43" s="54" t="s">
        <v>157</v>
      </c>
      <c r="I43" s="54" t="s">
        <v>145</v>
      </c>
      <c r="J43" s="131" t="s">
        <v>400</v>
      </c>
      <c r="K43" s="160" t="s">
        <v>399</v>
      </c>
      <c r="L43" s="160" t="s">
        <v>404</v>
      </c>
      <c r="M43" s="68">
        <v>2</v>
      </c>
      <c r="N43" s="160" t="s">
        <v>403</v>
      </c>
      <c r="O43" s="160"/>
      <c r="P43" s="160" t="s">
        <v>816</v>
      </c>
      <c r="Q43" s="160" t="s">
        <v>816</v>
      </c>
      <c r="R43" s="94">
        <v>100</v>
      </c>
      <c r="S43" s="108">
        <v>43143</v>
      </c>
      <c r="T43" s="108">
        <v>43465</v>
      </c>
      <c r="U43" s="92">
        <f t="shared" si="6"/>
        <v>46</v>
      </c>
      <c r="V43" s="84">
        <f t="shared" si="7"/>
        <v>100</v>
      </c>
      <c r="W43" s="84">
        <f t="shared" si="8"/>
        <v>1</v>
      </c>
      <c r="X43" s="91">
        <f t="shared" si="9"/>
        <v>46</v>
      </c>
      <c r="Y43" s="84">
        <f t="shared" si="10"/>
        <v>46</v>
      </c>
      <c r="Z43" s="84">
        <f t="shared" si="11"/>
        <v>46</v>
      </c>
      <c r="AA43" s="85" t="s">
        <v>744</v>
      </c>
      <c r="AB43" s="85" t="s">
        <v>103</v>
      </c>
      <c r="AC43" s="136" t="s">
        <v>714</v>
      </c>
      <c r="AD43" s="68"/>
      <c r="AE43" s="86"/>
      <c r="AF43" s="86"/>
      <c r="AG43" s="86"/>
      <c r="AH43" s="86"/>
      <c r="AI43" s="105"/>
      <c r="AJ43" s="87"/>
      <c r="AK43" s="105"/>
      <c r="AL43" s="162">
        <v>100</v>
      </c>
      <c r="AM43" s="209" t="s">
        <v>811</v>
      </c>
      <c r="AN43" s="210" t="s">
        <v>953</v>
      </c>
      <c r="AO43" s="88">
        <v>100</v>
      </c>
      <c r="AP43" s="105"/>
      <c r="AQ43" s="105" t="s">
        <v>942</v>
      </c>
      <c r="AR43" s="64">
        <v>5</v>
      </c>
      <c r="AS43" s="64">
        <v>1</v>
      </c>
      <c r="AT43" s="66"/>
      <c r="AU43" s="66"/>
      <c r="AV43" s="66"/>
      <c r="AW43" s="66"/>
      <c r="AX43" s="66"/>
      <c r="AY43" s="66"/>
    </row>
    <row r="44" spans="1:58" s="56" customFormat="1" ht="18.75" hidden="1" customHeight="1" thickBot="1">
      <c r="A44" s="53">
        <v>36</v>
      </c>
      <c r="B44" s="54" t="s">
        <v>57</v>
      </c>
      <c r="C44" s="189" t="s">
        <v>173</v>
      </c>
      <c r="D44" s="193" t="s">
        <v>146</v>
      </c>
      <c r="E44" s="191" t="s">
        <v>754</v>
      </c>
      <c r="F44" s="97">
        <v>62</v>
      </c>
      <c r="G44" s="54" t="s">
        <v>158</v>
      </c>
      <c r="H44" s="54" t="s">
        <v>157</v>
      </c>
      <c r="I44" s="54" t="s">
        <v>145</v>
      </c>
      <c r="J44" s="131" t="s">
        <v>400</v>
      </c>
      <c r="K44" s="160" t="s">
        <v>399</v>
      </c>
      <c r="L44" s="160" t="s">
        <v>398</v>
      </c>
      <c r="M44" s="68">
        <v>3</v>
      </c>
      <c r="N44" s="160" t="s">
        <v>397</v>
      </c>
      <c r="O44" s="160"/>
      <c r="P44" s="160" t="s">
        <v>184</v>
      </c>
      <c r="Q44" s="160" t="s">
        <v>184</v>
      </c>
      <c r="R44" s="94">
        <v>100</v>
      </c>
      <c r="S44" s="108">
        <v>43143</v>
      </c>
      <c r="T44" s="108">
        <v>43465</v>
      </c>
      <c r="U44" s="92">
        <f t="shared" si="6"/>
        <v>46</v>
      </c>
      <c r="V44" s="84">
        <f t="shared" si="7"/>
        <v>100</v>
      </c>
      <c r="W44" s="84">
        <f t="shared" si="8"/>
        <v>1</v>
      </c>
      <c r="X44" s="91">
        <f t="shared" si="9"/>
        <v>46</v>
      </c>
      <c r="Y44" s="84">
        <f t="shared" si="10"/>
        <v>46</v>
      </c>
      <c r="Z44" s="84">
        <f t="shared" si="11"/>
        <v>46</v>
      </c>
      <c r="AA44" s="85" t="s">
        <v>744</v>
      </c>
      <c r="AB44" s="85" t="s">
        <v>103</v>
      </c>
      <c r="AC44" s="136" t="s">
        <v>714</v>
      </c>
      <c r="AD44" s="68"/>
      <c r="AE44" s="87"/>
      <c r="AF44" s="87"/>
      <c r="AG44" s="87"/>
      <c r="AH44" s="87"/>
      <c r="AI44" s="105"/>
      <c r="AJ44" s="87" t="s">
        <v>827</v>
      </c>
      <c r="AK44" s="105" t="s">
        <v>826</v>
      </c>
      <c r="AL44" s="143">
        <v>100</v>
      </c>
      <c r="AM44" s="143" t="s">
        <v>811</v>
      </c>
      <c r="AN44" s="156" t="s">
        <v>884</v>
      </c>
      <c r="AO44" s="144">
        <v>100</v>
      </c>
      <c r="AP44" s="105"/>
      <c r="AQ44" s="105" t="s">
        <v>942</v>
      </c>
      <c r="AR44" s="64">
        <v>5</v>
      </c>
      <c r="AS44" s="64">
        <v>1</v>
      </c>
      <c r="AT44" s="66"/>
      <c r="AU44" s="66"/>
      <c r="AV44" s="66"/>
      <c r="AW44" s="66"/>
      <c r="AX44" s="66"/>
      <c r="AY44" s="66"/>
    </row>
    <row r="45" spans="1:58" s="56" customFormat="1" ht="18.75" hidden="1" customHeight="1" thickBot="1">
      <c r="A45" s="53">
        <v>37</v>
      </c>
      <c r="B45" s="54" t="s">
        <v>58</v>
      </c>
      <c r="C45" s="189" t="s">
        <v>173</v>
      </c>
      <c r="D45" s="193" t="s">
        <v>146</v>
      </c>
      <c r="E45" s="191" t="s">
        <v>754</v>
      </c>
      <c r="F45" s="97">
        <v>62</v>
      </c>
      <c r="G45" s="54" t="s">
        <v>158</v>
      </c>
      <c r="H45" s="54" t="s">
        <v>157</v>
      </c>
      <c r="I45" s="54" t="s">
        <v>145</v>
      </c>
      <c r="J45" s="131" t="s">
        <v>378</v>
      </c>
      <c r="K45" s="160" t="s">
        <v>383</v>
      </c>
      <c r="L45" s="160" t="s">
        <v>382</v>
      </c>
      <c r="M45" s="68">
        <v>1</v>
      </c>
      <c r="N45" s="160" t="s">
        <v>381</v>
      </c>
      <c r="O45" s="160"/>
      <c r="P45" s="160" t="s">
        <v>380</v>
      </c>
      <c r="Q45" s="160" t="s">
        <v>379</v>
      </c>
      <c r="R45" s="94">
        <v>100</v>
      </c>
      <c r="S45" s="108">
        <v>43143</v>
      </c>
      <c r="T45" s="108">
        <v>43465</v>
      </c>
      <c r="U45" s="92">
        <f t="shared" si="6"/>
        <v>46</v>
      </c>
      <c r="V45" s="84">
        <f t="shared" si="7"/>
        <v>100</v>
      </c>
      <c r="W45" s="84">
        <f t="shared" si="8"/>
        <v>1</v>
      </c>
      <c r="X45" s="91">
        <f t="shared" si="9"/>
        <v>46</v>
      </c>
      <c r="Y45" s="84">
        <f t="shared" si="10"/>
        <v>46</v>
      </c>
      <c r="Z45" s="84">
        <f t="shared" si="11"/>
        <v>46</v>
      </c>
      <c r="AA45" s="85" t="s">
        <v>744</v>
      </c>
      <c r="AB45" s="85" t="s">
        <v>748</v>
      </c>
      <c r="AC45" s="136" t="s">
        <v>707</v>
      </c>
      <c r="AD45" s="68"/>
      <c r="AE45" s="68"/>
      <c r="AF45" s="87"/>
      <c r="AG45" s="87"/>
      <c r="AH45" s="87"/>
      <c r="AI45" s="87"/>
      <c r="AJ45" s="87"/>
      <c r="AK45" s="105" t="s">
        <v>763</v>
      </c>
      <c r="AL45" s="143">
        <v>100</v>
      </c>
      <c r="AM45" s="143" t="s">
        <v>813</v>
      </c>
      <c r="AN45" s="129" t="s">
        <v>885</v>
      </c>
      <c r="AO45" s="144">
        <v>100</v>
      </c>
      <c r="AP45" s="105"/>
      <c r="AQ45" s="105" t="s">
        <v>942</v>
      </c>
      <c r="AR45" s="64">
        <v>5</v>
      </c>
      <c r="AS45" s="64">
        <v>1</v>
      </c>
      <c r="AT45" s="66"/>
      <c r="AU45" s="66"/>
      <c r="AV45" s="66"/>
      <c r="AW45" s="66"/>
      <c r="AX45" s="66"/>
      <c r="AY45" s="66"/>
    </row>
    <row r="46" spans="1:58" s="56" customFormat="1" ht="18.75" hidden="1" customHeight="1" thickBot="1">
      <c r="A46" s="53">
        <v>38</v>
      </c>
      <c r="B46" s="54" t="s">
        <v>59</v>
      </c>
      <c r="C46" s="189" t="s">
        <v>173</v>
      </c>
      <c r="D46" s="193" t="s">
        <v>146</v>
      </c>
      <c r="E46" s="191" t="s">
        <v>754</v>
      </c>
      <c r="F46" s="97">
        <v>62</v>
      </c>
      <c r="G46" s="54" t="s">
        <v>158</v>
      </c>
      <c r="H46" s="54" t="s">
        <v>157</v>
      </c>
      <c r="I46" s="54" t="s">
        <v>145</v>
      </c>
      <c r="J46" s="131" t="s">
        <v>359</v>
      </c>
      <c r="K46" s="160" t="s">
        <v>364</v>
      </c>
      <c r="L46" s="160" t="s">
        <v>368</v>
      </c>
      <c r="M46" s="68">
        <v>1</v>
      </c>
      <c r="N46" s="160" t="s">
        <v>367</v>
      </c>
      <c r="O46" s="160"/>
      <c r="P46" s="160" t="s">
        <v>366</v>
      </c>
      <c r="Q46" s="160" t="s">
        <v>365</v>
      </c>
      <c r="R46" s="94">
        <v>100</v>
      </c>
      <c r="S46" s="108">
        <v>43143</v>
      </c>
      <c r="T46" s="108">
        <v>43465</v>
      </c>
      <c r="U46" s="92">
        <f t="shared" si="6"/>
        <v>46</v>
      </c>
      <c r="V46" s="84">
        <f t="shared" si="7"/>
        <v>100</v>
      </c>
      <c r="W46" s="84">
        <f t="shared" si="8"/>
        <v>1</v>
      </c>
      <c r="X46" s="91">
        <f t="shared" si="9"/>
        <v>46</v>
      </c>
      <c r="Y46" s="84">
        <f t="shared" si="10"/>
        <v>46</v>
      </c>
      <c r="Z46" s="84">
        <f t="shared" si="11"/>
        <v>46</v>
      </c>
      <c r="AA46" s="85" t="s">
        <v>744</v>
      </c>
      <c r="AB46" s="85" t="s">
        <v>748</v>
      </c>
      <c r="AC46" s="136" t="s">
        <v>707</v>
      </c>
      <c r="AD46" s="68"/>
      <c r="AE46" s="87"/>
      <c r="AF46" s="87"/>
      <c r="AG46" s="87"/>
      <c r="AH46" s="105"/>
      <c r="AI46" s="105"/>
      <c r="AJ46" s="87"/>
      <c r="AK46" s="105" t="s">
        <v>753</v>
      </c>
      <c r="AL46" s="143">
        <v>100</v>
      </c>
      <c r="AM46" s="143" t="s">
        <v>813</v>
      </c>
      <c r="AN46" s="129" t="s">
        <v>886</v>
      </c>
      <c r="AO46" s="144">
        <v>100</v>
      </c>
      <c r="AP46" s="105"/>
      <c r="AQ46" s="105" t="s">
        <v>942</v>
      </c>
      <c r="AR46" s="64">
        <v>5</v>
      </c>
      <c r="AS46" s="64">
        <v>1</v>
      </c>
      <c r="AT46" s="66"/>
      <c r="AU46" s="66"/>
      <c r="AV46" s="66"/>
      <c r="AW46" s="66"/>
      <c r="AX46" s="66"/>
      <c r="AY46" s="66"/>
    </row>
    <row r="47" spans="1:58" s="56" customFormat="1" ht="18.75" hidden="1" customHeight="1" thickBot="1">
      <c r="A47" s="53">
        <v>39</v>
      </c>
      <c r="B47" s="54" t="s">
        <v>60</v>
      </c>
      <c r="C47" s="189" t="s">
        <v>173</v>
      </c>
      <c r="D47" s="193" t="s">
        <v>146</v>
      </c>
      <c r="E47" s="191" t="s">
        <v>754</v>
      </c>
      <c r="F47" s="97">
        <v>62</v>
      </c>
      <c r="G47" s="54" t="s">
        <v>158</v>
      </c>
      <c r="H47" s="54" t="s">
        <v>157</v>
      </c>
      <c r="I47" s="54" t="s">
        <v>145</v>
      </c>
      <c r="J47" s="131" t="s">
        <v>359</v>
      </c>
      <c r="K47" s="160" t="s">
        <v>364</v>
      </c>
      <c r="L47" s="160" t="s">
        <v>363</v>
      </c>
      <c r="M47" s="68">
        <v>2</v>
      </c>
      <c r="N47" s="160" t="s">
        <v>362</v>
      </c>
      <c r="O47" s="160"/>
      <c r="P47" s="160" t="s">
        <v>361</v>
      </c>
      <c r="Q47" s="160" t="s">
        <v>360</v>
      </c>
      <c r="R47" s="94">
        <v>0.5</v>
      </c>
      <c r="S47" s="108">
        <v>43143</v>
      </c>
      <c r="T47" s="108">
        <v>43465</v>
      </c>
      <c r="U47" s="92">
        <f t="shared" si="6"/>
        <v>46</v>
      </c>
      <c r="V47" s="84">
        <f t="shared" si="7"/>
        <v>100</v>
      </c>
      <c r="W47" s="84">
        <f t="shared" si="8"/>
        <v>1</v>
      </c>
      <c r="X47" s="91">
        <f t="shared" si="9"/>
        <v>46</v>
      </c>
      <c r="Y47" s="84">
        <f t="shared" si="10"/>
        <v>46</v>
      </c>
      <c r="Z47" s="84">
        <f t="shared" si="11"/>
        <v>46</v>
      </c>
      <c r="AA47" s="85" t="s">
        <v>744</v>
      </c>
      <c r="AB47" s="85" t="s">
        <v>748</v>
      </c>
      <c r="AC47" s="136" t="s">
        <v>707</v>
      </c>
      <c r="AD47" s="68"/>
      <c r="AE47" s="87"/>
      <c r="AF47" s="87"/>
      <c r="AG47" s="87"/>
      <c r="AH47" s="105"/>
      <c r="AI47" s="105"/>
      <c r="AJ47" s="87"/>
      <c r="AK47" s="105" t="s">
        <v>753</v>
      </c>
      <c r="AL47" s="143">
        <v>100</v>
      </c>
      <c r="AM47" s="143" t="s">
        <v>813</v>
      </c>
      <c r="AN47" s="129" t="s">
        <v>887</v>
      </c>
      <c r="AO47" s="144">
        <v>100</v>
      </c>
      <c r="AP47" s="105"/>
      <c r="AQ47" s="105" t="s">
        <v>942</v>
      </c>
      <c r="AR47" s="64">
        <v>5</v>
      </c>
      <c r="AS47" s="64">
        <v>1</v>
      </c>
      <c r="AT47" s="66"/>
      <c r="AU47" s="66"/>
      <c r="AV47" s="66"/>
      <c r="AW47" s="66"/>
      <c r="AX47" s="66"/>
      <c r="AY47" s="66"/>
    </row>
    <row r="48" spans="1:58" s="56" customFormat="1" ht="18.75" hidden="1" customHeight="1" thickBot="1">
      <c r="A48" s="53">
        <v>40</v>
      </c>
      <c r="B48" s="54" t="s">
        <v>61</v>
      </c>
      <c r="C48" s="189" t="s">
        <v>173</v>
      </c>
      <c r="D48" s="193" t="s">
        <v>146</v>
      </c>
      <c r="E48" s="191" t="s">
        <v>754</v>
      </c>
      <c r="F48" s="97">
        <v>62</v>
      </c>
      <c r="G48" s="54" t="s">
        <v>158</v>
      </c>
      <c r="H48" s="54" t="s">
        <v>157</v>
      </c>
      <c r="I48" s="54" t="s">
        <v>145</v>
      </c>
      <c r="J48" s="131" t="s">
        <v>343</v>
      </c>
      <c r="K48" s="160" t="s">
        <v>348</v>
      </c>
      <c r="L48" s="160" t="s">
        <v>347</v>
      </c>
      <c r="M48" s="68">
        <v>1</v>
      </c>
      <c r="N48" s="160" t="s">
        <v>346</v>
      </c>
      <c r="O48" s="160"/>
      <c r="P48" s="160" t="s">
        <v>345</v>
      </c>
      <c r="Q48" s="160" t="s">
        <v>345</v>
      </c>
      <c r="R48" s="94">
        <v>100</v>
      </c>
      <c r="S48" s="108">
        <v>43143</v>
      </c>
      <c r="T48" s="108">
        <v>43465</v>
      </c>
      <c r="U48" s="92">
        <f t="shared" si="6"/>
        <v>46</v>
      </c>
      <c r="V48" s="84">
        <f t="shared" si="7"/>
        <v>100</v>
      </c>
      <c r="W48" s="84">
        <f t="shared" si="8"/>
        <v>1</v>
      </c>
      <c r="X48" s="91">
        <f t="shared" si="9"/>
        <v>46</v>
      </c>
      <c r="Y48" s="84">
        <f t="shared" si="10"/>
        <v>46</v>
      </c>
      <c r="Z48" s="84">
        <f t="shared" si="11"/>
        <v>46</v>
      </c>
      <c r="AA48" s="85" t="s">
        <v>744</v>
      </c>
      <c r="AB48" s="158" t="s">
        <v>990</v>
      </c>
      <c r="AC48" s="68" t="s">
        <v>344</v>
      </c>
      <c r="AD48" s="68"/>
      <c r="AE48" s="89"/>
      <c r="AF48" s="87"/>
      <c r="AG48" s="87"/>
      <c r="AH48" s="88"/>
      <c r="AI48" s="87"/>
      <c r="AJ48" s="87" t="s">
        <v>827</v>
      </c>
      <c r="AK48" s="105"/>
      <c r="AL48" s="143">
        <v>100</v>
      </c>
      <c r="AM48" s="143" t="s">
        <v>813</v>
      </c>
      <c r="AN48" s="129" t="s">
        <v>888</v>
      </c>
      <c r="AO48" s="144">
        <v>100</v>
      </c>
      <c r="AP48" s="105"/>
      <c r="AQ48" s="105" t="s">
        <v>942</v>
      </c>
      <c r="AR48" s="64">
        <v>5</v>
      </c>
      <c r="AS48" s="64">
        <v>1</v>
      </c>
      <c r="AT48" s="66"/>
      <c r="AU48" s="66"/>
      <c r="AV48" s="66"/>
      <c r="AW48" s="66"/>
      <c r="AX48" s="66"/>
      <c r="AY48" s="66"/>
    </row>
    <row r="49" spans="1:51" s="56" customFormat="1" ht="104.25" customHeight="1" thickBot="1">
      <c r="A49" s="53">
        <v>41</v>
      </c>
      <c r="B49" s="54" t="s">
        <v>62</v>
      </c>
      <c r="C49" s="54" t="s">
        <v>149</v>
      </c>
      <c r="D49" s="193" t="s">
        <v>146</v>
      </c>
      <c r="E49" s="97" t="s">
        <v>754</v>
      </c>
      <c r="F49" s="97">
        <v>57</v>
      </c>
      <c r="G49" s="192" t="s">
        <v>158</v>
      </c>
      <c r="H49" s="54" t="s">
        <v>157</v>
      </c>
      <c r="I49" s="54" t="s">
        <v>145</v>
      </c>
      <c r="J49" s="214" t="s">
        <v>343</v>
      </c>
      <c r="K49" s="165" t="s">
        <v>342</v>
      </c>
      <c r="L49" s="204" t="s">
        <v>341</v>
      </c>
      <c r="M49" s="153">
        <v>1</v>
      </c>
      <c r="N49" s="165" t="s">
        <v>340</v>
      </c>
      <c r="O49" s="204"/>
      <c r="P49" s="165" t="s">
        <v>239</v>
      </c>
      <c r="Q49" s="165" t="s">
        <v>239</v>
      </c>
      <c r="R49" s="68">
        <v>1</v>
      </c>
      <c r="S49" s="108">
        <v>43061</v>
      </c>
      <c r="T49" s="157">
        <v>43425</v>
      </c>
      <c r="U49" s="205">
        <f t="shared" si="6"/>
        <v>52</v>
      </c>
      <c r="V49" s="84">
        <f t="shared" si="7"/>
        <v>100</v>
      </c>
      <c r="W49" s="84">
        <f t="shared" si="8"/>
        <v>1</v>
      </c>
      <c r="X49" s="91">
        <f t="shared" si="9"/>
        <v>52</v>
      </c>
      <c r="Y49" s="84">
        <f t="shared" si="10"/>
        <v>52</v>
      </c>
      <c r="Z49" s="84">
        <f t="shared" si="11"/>
        <v>52</v>
      </c>
      <c r="AA49" s="85" t="s">
        <v>744</v>
      </c>
      <c r="AB49" s="85" t="s">
        <v>746</v>
      </c>
      <c r="AC49" s="105" t="s">
        <v>718</v>
      </c>
      <c r="AD49" s="206"/>
      <c r="AE49" s="89"/>
      <c r="AF49" s="87"/>
      <c r="AG49" s="87"/>
      <c r="AH49" s="88"/>
      <c r="AI49" s="87"/>
      <c r="AJ49" s="134"/>
      <c r="AK49" s="145" t="s">
        <v>763</v>
      </c>
      <c r="AL49" s="162">
        <v>100</v>
      </c>
      <c r="AM49" s="234" t="s">
        <v>812</v>
      </c>
      <c r="AN49" s="165" t="s">
        <v>1001</v>
      </c>
      <c r="AO49" s="88">
        <v>100</v>
      </c>
      <c r="AP49" s="105" t="s">
        <v>174</v>
      </c>
      <c r="AQ49" s="105" t="s">
        <v>506</v>
      </c>
      <c r="AR49" s="207">
        <v>5</v>
      </c>
      <c r="AS49" s="178">
        <v>1</v>
      </c>
      <c r="AT49" s="111"/>
      <c r="AU49" s="111"/>
      <c r="AV49" s="111"/>
      <c r="AW49" s="111"/>
      <c r="AX49" s="111"/>
      <c r="AY49" s="111"/>
    </row>
    <row r="50" spans="1:51" s="56" customFormat="1" ht="104.25" customHeight="1" thickBot="1">
      <c r="A50" s="53">
        <v>42</v>
      </c>
      <c r="B50" s="54" t="s">
        <v>63</v>
      </c>
      <c r="C50" s="54" t="s">
        <v>149</v>
      </c>
      <c r="D50" s="193" t="s">
        <v>146</v>
      </c>
      <c r="E50" s="97" t="s">
        <v>754</v>
      </c>
      <c r="F50" s="97">
        <v>57</v>
      </c>
      <c r="G50" s="192" t="s">
        <v>158</v>
      </c>
      <c r="H50" s="54" t="s">
        <v>157</v>
      </c>
      <c r="I50" s="54" t="s">
        <v>145</v>
      </c>
      <c r="J50" s="131" t="s">
        <v>334</v>
      </c>
      <c r="K50" s="165" t="s">
        <v>339</v>
      </c>
      <c r="L50" s="204" t="s">
        <v>338</v>
      </c>
      <c r="M50" s="153">
        <v>1</v>
      </c>
      <c r="N50" s="165" t="s">
        <v>337</v>
      </c>
      <c r="O50" s="204"/>
      <c r="P50" s="165" t="s">
        <v>336</v>
      </c>
      <c r="Q50" s="165" t="s">
        <v>335</v>
      </c>
      <c r="R50" s="68">
        <v>1</v>
      </c>
      <c r="S50" s="108">
        <v>43061</v>
      </c>
      <c r="T50" s="157">
        <v>43425</v>
      </c>
      <c r="U50" s="205">
        <f t="shared" si="6"/>
        <v>52</v>
      </c>
      <c r="V50" s="84">
        <f t="shared" si="7"/>
        <v>100</v>
      </c>
      <c r="W50" s="84">
        <f t="shared" si="8"/>
        <v>1</v>
      </c>
      <c r="X50" s="91">
        <f t="shared" si="9"/>
        <v>52</v>
      </c>
      <c r="Y50" s="84">
        <f t="shared" si="10"/>
        <v>52</v>
      </c>
      <c r="Z50" s="84">
        <f t="shared" si="11"/>
        <v>52</v>
      </c>
      <c r="AA50" s="85" t="s">
        <v>744</v>
      </c>
      <c r="AB50" s="85" t="s">
        <v>746</v>
      </c>
      <c r="AC50" s="105" t="s">
        <v>718</v>
      </c>
      <c r="AD50" s="206"/>
      <c r="AE50" s="89"/>
      <c r="AF50" s="87"/>
      <c r="AG50" s="87"/>
      <c r="AH50" s="88"/>
      <c r="AI50" s="87"/>
      <c r="AJ50" s="134"/>
      <c r="AK50" s="145" t="s">
        <v>753</v>
      </c>
      <c r="AL50" s="162">
        <v>100</v>
      </c>
      <c r="AM50" s="228" t="s">
        <v>812</v>
      </c>
      <c r="AN50" s="165" t="s">
        <v>941</v>
      </c>
      <c r="AO50" s="88">
        <v>100</v>
      </c>
      <c r="AP50" s="105" t="s">
        <v>174</v>
      </c>
      <c r="AQ50" s="105" t="s">
        <v>506</v>
      </c>
      <c r="AR50" s="207">
        <v>5</v>
      </c>
      <c r="AS50" s="178">
        <v>1</v>
      </c>
      <c r="AT50" s="111"/>
      <c r="AU50" s="111"/>
      <c r="AV50" s="111"/>
      <c r="AW50" s="111"/>
      <c r="AX50" s="111"/>
      <c r="AY50" s="111"/>
    </row>
    <row r="51" spans="1:51" s="56" customFormat="1" ht="18.75" hidden="1" customHeight="1" thickBot="1">
      <c r="A51" s="53">
        <v>43</v>
      </c>
      <c r="B51" s="54" t="s">
        <v>64</v>
      </c>
      <c r="C51" s="189" t="s">
        <v>173</v>
      </c>
      <c r="D51" s="193" t="s">
        <v>146</v>
      </c>
      <c r="E51" s="191" t="s">
        <v>754</v>
      </c>
      <c r="F51" s="97">
        <v>62</v>
      </c>
      <c r="G51" s="54" t="s">
        <v>158</v>
      </c>
      <c r="H51" s="54" t="s">
        <v>157</v>
      </c>
      <c r="I51" s="54" t="s">
        <v>145</v>
      </c>
      <c r="J51" s="131" t="s">
        <v>334</v>
      </c>
      <c r="K51" s="160" t="s">
        <v>333</v>
      </c>
      <c r="L51" s="160" t="s">
        <v>332</v>
      </c>
      <c r="M51" s="68">
        <v>1</v>
      </c>
      <c r="N51" s="160" t="s">
        <v>331</v>
      </c>
      <c r="O51" s="160"/>
      <c r="P51" s="160" t="s">
        <v>330</v>
      </c>
      <c r="Q51" s="160" t="s">
        <v>329</v>
      </c>
      <c r="R51" s="94">
        <v>100</v>
      </c>
      <c r="S51" s="108">
        <v>43143</v>
      </c>
      <c r="T51" s="108">
        <v>43465</v>
      </c>
      <c r="U51" s="92">
        <f t="shared" si="6"/>
        <v>46</v>
      </c>
      <c r="V51" s="84">
        <f t="shared" si="7"/>
        <v>100</v>
      </c>
      <c r="W51" s="84">
        <f t="shared" si="8"/>
        <v>1</v>
      </c>
      <c r="X51" s="91">
        <f t="shared" si="9"/>
        <v>46</v>
      </c>
      <c r="Y51" s="84">
        <f t="shared" si="10"/>
        <v>46</v>
      </c>
      <c r="Z51" s="84">
        <f t="shared" si="11"/>
        <v>46</v>
      </c>
      <c r="AA51" s="85" t="s">
        <v>744</v>
      </c>
      <c r="AB51" s="85" t="s">
        <v>748</v>
      </c>
      <c r="AC51" s="136" t="s">
        <v>707</v>
      </c>
      <c r="AD51" s="68"/>
      <c r="AE51" s="89"/>
      <c r="AF51" s="87"/>
      <c r="AG51" s="87"/>
      <c r="AH51" s="88"/>
      <c r="AI51" s="87"/>
      <c r="AJ51" s="134"/>
      <c r="AK51" s="145" t="s">
        <v>753</v>
      </c>
      <c r="AL51" s="143">
        <v>100</v>
      </c>
      <c r="AM51" s="143" t="s">
        <v>813</v>
      </c>
      <c r="AN51" s="129" t="s">
        <v>889</v>
      </c>
      <c r="AO51" s="144">
        <v>100</v>
      </c>
      <c r="AP51" s="105"/>
      <c r="AQ51" s="105" t="s">
        <v>942</v>
      </c>
      <c r="AR51" s="64">
        <v>5</v>
      </c>
      <c r="AS51" s="64">
        <v>1</v>
      </c>
      <c r="AT51" s="66"/>
      <c r="AU51" s="66"/>
      <c r="AV51" s="66"/>
      <c r="AW51" s="66"/>
      <c r="AX51" s="66"/>
      <c r="AY51" s="66"/>
    </row>
    <row r="52" spans="1:51" s="56" customFormat="1" ht="104.25" customHeight="1" thickBot="1">
      <c r="A52" s="53">
        <v>44</v>
      </c>
      <c r="B52" s="54" t="s">
        <v>65</v>
      </c>
      <c r="C52" s="54" t="s">
        <v>149</v>
      </c>
      <c r="D52" s="193" t="s">
        <v>146</v>
      </c>
      <c r="E52" s="97" t="s">
        <v>754</v>
      </c>
      <c r="F52" s="97">
        <v>57</v>
      </c>
      <c r="G52" s="192" t="s">
        <v>158</v>
      </c>
      <c r="H52" s="54" t="s">
        <v>157</v>
      </c>
      <c r="I52" s="54" t="s">
        <v>145</v>
      </c>
      <c r="J52" s="131" t="s">
        <v>144</v>
      </c>
      <c r="K52" s="165" t="s">
        <v>319</v>
      </c>
      <c r="L52" s="204" t="s">
        <v>322</v>
      </c>
      <c r="M52" s="153">
        <v>1</v>
      </c>
      <c r="N52" s="165" t="s">
        <v>322</v>
      </c>
      <c r="O52" s="204"/>
      <c r="P52" s="165" t="s">
        <v>321</v>
      </c>
      <c r="Q52" s="165" t="s">
        <v>320</v>
      </c>
      <c r="R52" s="68">
        <v>1</v>
      </c>
      <c r="S52" s="108">
        <v>43061</v>
      </c>
      <c r="T52" s="157">
        <v>43425</v>
      </c>
      <c r="U52" s="205">
        <f t="shared" si="6"/>
        <v>52</v>
      </c>
      <c r="V52" s="84">
        <f t="shared" si="7"/>
        <v>100</v>
      </c>
      <c r="W52" s="84">
        <f t="shared" si="8"/>
        <v>1</v>
      </c>
      <c r="X52" s="91">
        <f t="shared" si="9"/>
        <v>52</v>
      </c>
      <c r="Y52" s="84">
        <f t="shared" si="10"/>
        <v>52</v>
      </c>
      <c r="Z52" s="84">
        <f t="shared" si="11"/>
        <v>52</v>
      </c>
      <c r="AA52" s="85" t="s">
        <v>744</v>
      </c>
      <c r="AB52" s="85" t="s">
        <v>746</v>
      </c>
      <c r="AC52" s="105" t="s">
        <v>718</v>
      </c>
      <c r="AD52" s="206"/>
      <c r="AE52" s="89"/>
      <c r="AF52" s="87"/>
      <c r="AG52" s="87"/>
      <c r="AH52" s="105"/>
      <c r="AI52" s="87"/>
      <c r="AJ52" s="134"/>
      <c r="AK52" s="145" t="s">
        <v>763</v>
      </c>
      <c r="AL52" s="162">
        <v>100</v>
      </c>
      <c r="AM52" s="228" t="s">
        <v>812</v>
      </c>
      <c r="AN52" s="165" t="s">
        <v>835</v>
      </c>
      <c r="AO52" s="144">
        <v>100</v>
      </c>
      <c r="AP52" s="105" t="s">
        <v>174</v>
      </c>
      <c r="AQ52" s="105" t="s">
        <v>506</v>
      </c>
      <c r="AR52" s="207">
        <v>5</v>
      </c>
      <c r="AS52" s="178">
        <v>1</v>
      </c>
      <c r="AT52" s="111"/>
      <c r="AU52" s="111"/>
      <c r="AV52" s="111"/>
      <c r="AW52" s="111"/>
      <c r="AX52" s="111"/>
      <c r="AY52" s="111"/>
    </row>
    <row r="53" spans="1:51" s="56" customFormat="1" ht="104.25" customHeight="1" thickBot="1">
      <c r="A53" s="53">
        <v>45</v>
      </c>
      <c r="B53" s="54" t="s">
        <v>66</v>
      </c>
      <c r="C53" s="54" t="s">
        <v>149</v>
      </c>
      <c r="D53" s="193" t="s">
        <v>146</v>
      </c>
      <c r="E53" s="97" t="s">
        <v>754</v>
      </c>
      <c r="F53" s="97">
        <v>57</v>
      </c>
      <c r="G53" s="192" t="s">
        <v>158</v>
      </c>
      <c r="H53" s="54" t="s">
        <v>157</v>
      </c>
      <c r="I53" s="54" t="s">
        <v>145</v>
      </c>
      <c r="J53" s="131" t="s">
        <v>144</v>
      </c>
      <c r="K53" s="165" t="s">
        <v>319</v>
      </c>
      <c r="L53" s="204" t="s">
        <v>318</v>
      </c>
      <c r="M53" s="153">
        <v>2</v>
      </c>
      <c r="N53" s="165" t="s">
        <v>317</v>
      </c>
      <c r="O53" s="204"/>
      <c r="P53" s="165" t="s">
        <v>239</v>
      </c>
      <c r="Q53" s="165" t="s">
        <v>316</v>
      </c>
      <c r="R53" s="68">
        <v>0.01</v>
      </c>
      <c r="S53" s="108">
        <v>43061</v>
      </c>
      <c r="T53" s="157">
        <v>43425</v>
      </c>
      <c r="U53" s="205">
        <f t="shared" si="6"/>
        <v>52</v>
      </c>
      <c r="V53" s="84">
        <f t="shared" si="7"/>
        <v>100</v>
      </c>
      <c r="W53" s="84">
        <f t="shared" si="8"/>
        <v>1</v>
      </c>
      <c r="X53" s="91">
        <f t="shared" si="9"/>
        <v>52</v>
      </c>
      <c r="Y53" s="84">
        <f t="shared" si="10"/>
        <v>52</v>
      </c>
      <c r="Z53" s="84">
        <f t="shared" si="11"/>
        <v>52</v>
      </c>
      <c r="AA53" s="85" t="s">
        <v>744</v>
      </c>
      <c r="AB53" s="85" t="s">
        <v>746</v>
      </c>
      <c r="AC53" s="105" t="s">
        <v>718</v>
      </c>
      <c r="AD53" s="206"/>
      <c r="AE53" s="105"/>
      <c r="AF53" s="87"/>
      <c r="AG53" s="87"/>
      <c r="AH53" s="134"/>
      <c r="AI53" s="87"/>
      <c r="AJ53" s="87"/>
      <c r="AK53" s="145" t="s">
        <v>763</v>
      </c>
      <c r="AL53" s="162">
        <v>100</v>
      </c>
      <c r="AM53" s="228" t="s">
        <v>812</v>
      </c>
      <c r="AN53" s="165" t="s">
        <v>890</v>
      </c>
      <c r="AO53" s="144">
        <v>100</v>
      </c>
      <c r="AP53" s="105" t="s">
        <v>174</v>
      </c>
      <c r="AQ53" s="105" t="s">
        <v>506</v>
      </c>
      <c r="AR53" s="207">
        <v>5</v>
      </c>
      <c r="AS53" s="178">
        <v>1</v>
      </c>
      <c r="AT53" s="111"/>
      <c r="AU53" s="111"/>
      <c r="AV53" s="111"/>
      <c r="AW53" s="111"/>
      <c r="AX53" s="111"/>
      <c r="AY53" s="111"/>
    </row>
    <row r="54" spans="1:51" s="56" customFormat="1" ht="104.25" customHeight="1" thickBot="1">
      <c r="A54" s="53">
        <v>46</v>
      </c>
      <c r="B54" s="54" t="s">
        <v>67</v>
      </c>
      <c r="C54" s="54" t="s">
        <v>173</v>
      </c>
      <c r="D54" s="193" t="s">
        <v>146</v>
      </c>
      <c r="E54" s="97" t="s">
        <v>754</v>
      </c>
      <c r="F54" s="97">
        <v>62</v>
      </c>
      <c r="G54" s="192" t="s">
        <v>158</v>
      </c>
      <c r="H54" s="104" t="s">
        <v>157</v>
      </c>
      <c r="I54" s="104" t="s">
        <v>181</v>
      </c>
      <c r="J54" s="131" t="s">
        <v>287</v>
      </c>
      <c r="K54" s="160" t="s">
        <v>286</v>
      </c>
      <c r="L54" s="202" t="s">
        <v>285</v>
      </c>
      <c r="M54" s="68">
        <v>1</v>
      </c>
      <c r="N54" s="160" t="s">
        <v>284</v>
      </c>
      <c r="O54" s="202"/>
      <c r="P54" s="160" t="s">
        <v>239</v>
      </c>
      <c r="Q54" s="160" t="s">
        <v>239</v>
      </c>
      <c r="R54" s="68">
        <v>100</v>
      </c>
      <c r="S54" s="108">
        <v>43143</v>
      </c>
      <c r="T54" s="108">
        <v>43465</v>
      </c>
      <c r="U54" s="205">
        <f t="shared" si="6"/>
        <v>46</v>
      </c>
      <c r="V54" s="84">
        <f t="shared" si="7"/>
        <v>100</v>
      </c>
      <c r="W54" s="84">
        <f t="shared" si="8"/>
        <v>1</v>
      </c>
      <c r="X54" s="91">
        <f t="shared" si="9"/>
        <v>46</v>
      </c>
      <c r="Y54" s="84">
        <f t="shared" si="10"/>
        <v>46</v>
      </c>
      <c r="Z54" s="84">
        <f t="shared" si="11"/>
        <v>46</v>
      </c>
      <c r="AA54" s="85" t="s">
        <v>744</v>
      </c>
      <c r="AB54" s="158" t="s">
        <v>990</v>
      </c>
      <c r="AC54" s="68" t="s">
        <v>233</v>
      </c>
      <c r="AD54" s="206"/>
      <c r="AE54" s="105"/>
      <c r="AF54" s="87"/>
      <c r="AG54" s="87"/>
      <c r="AH54" s="134"/>
      <c r="AI54" s="87"/>
      <c r="AJ54" s="87"/>
      <c r="AK54" s="105" t="s">
        <v>820</v>
      </c>
      <c r="AL54" s="162">
        <v>100</v>
      </c>
      <c r="AM54" s="228" t="s">
        <v>814</v>
      </c>
      <c r="AN54" s="165" t="s">
        <v>844</v>
      </c>
      <c r="AO54" s="144">
        <v>100</v>
      </c>
      <c r="AP54" s="105" t="s">
        <v>174</v>
      </c>
      <c r="AQ54" s="105" t="s">
        <v>506</v>
      </c>
      <c r="AR54" s="207">
        <v>5</v>
      </c>
      <c r="AS54" s="178">
        <v>1</v>
      </c>
      <c r="AT54" s="111"/>
      <c r="AU54" s="111"/>
      <c r="AV54" s="111"/>
      <c r="AW54" s="111"/>
      <c r="AX54" s="111"/>
      <c r="AY54" s="111"/>
    </row>
    <row r="55" spans="1:51" s="56" customFormat="1" ht="104.25" customHeight="1" thickBot="1">
      <c r="A55" s="53">
        <v>47</v>
      </c>
      <c r="B55" s="54" t="s">
        <v>68</v>
      </c>
      <c r="C55" s="54" t="s">
        <v>173</v>
      </c>
      <c r="D55" s="193" t="s">
        <v>146</v>
      </c>
      <c r="E55" s="97" t="s">
        <v>754</v>
      </c>
      <c r="F55" s="97">
        <v>62</v>
      </c>
      <c r="G55" s="192" t="s">
        <v>158</v>
      </c>
      <c r="H55" s="104" t="s">
        <v>157</v>
      </c>
      <c r="I55" s="104" t="s">
        <v>181</v>
      </c>
      <c r="J55" s="131" t="s">
        <v>256</v>
      </c>
      <c r="K55" s="160" t="s">
        <v>259</v>
      </c>
      <c r="L55" s="202" t="s">
        <v>264</v>
      </c>
      <c r="M55" s="68">
        <v>1</v>
      </c>
      <c r="N55" s="160" t="s">
        <v>266</v>
      </c>
      <c r="O55" s="202"/>
      <c r="P55" s="160" t="s">
        <v>265</v>
      </c>
      <c r="Q55" s="160" t="s">
        <v>265</v>
      </c>
      <c r="R55" s="68">
        <v>100</v>
      </c>
      <c r="S55" s="108">
        <v>43143</v>
      </c>
      <c r="T55" s="108">
        <v>43465</v>
      </c>
      <c r="U55" s="205">
        <f t="shared" si="6"/>
        <v>46</v>
      </c>
      <c r="V55" s="84">
        <f t="shared" si="7"/>
        <v>100</v>
      </c>
      <c r="W55" s="84">
        <f t="shared" si="8"/>
        <v>1</v>
      </c>
      <c r="X55" s="91">
        <f t="shared" si="9"/>
        <v>46</v>
      </c>
      <c r="Y55" s="84">
        <f t="shared" si="10"/>
        <v>46</v>
      </c>
      <c r="Z55" s="84">
        <f t="shared" si="11"/>
        <v>46</v>
      </c>
      <c r="AA55" s="85" t="s">
        <v>744</v>
      </c>
      <c r="AB55" s="158" t="s">
        <v>990</v>
      </c>
      <c r="AC55" s="68" t="s">
        <v>260</v>
      </c>
      <c r="AD55" s="206"/>
      <c r="AE55" s="68"/>
      <c r="AF55" s="87"/>
      <c r="AG55" s="87"/>
      <c r="AH55" s="87"/>
      <c r="AI55" s="134"/>
      <c r="AJ55" s="87"/>
      <c r="AK55" s="105" t="s">
        <v>818</v>
      </c>
      <c r="AL55" s="162">
        <v>100</v>
      </c>
      <c r="AM55" s="228" t="s">
        <v>814</v>
      </c>
      <c r="AN55" s="165" t="s">
        <v>891</v>
      </c>
      <c r="AO55" s="144">
        <v>100</v>
      </c>
      <c r="AP55" s="105" t="s">
        <v>174</v>
      </c>
      <c r="AQ55" s="105" t="s">
        <v>506</v>
      </c>
      <c r="AR55" s="207">
        <v>5</v>
      </c>
      <c r="AS55" s="178">
        <v>1</v>
      </c>
      <c r="AT55" s="111"/>
      <c r="AU55" s="111"/>
      <c r="AV55" s="111"/>
      <c r="AW55" s="111"/>
      <c r="AX55" s="111"/>
      <c r="AY55" s="111"/>
    </row>
    <row r="56" spans="1:51" s="56" customFormat="1" ht="104.25" customHeight="1" thickBot="1">
      <c r="A56" s="53">
        <v>48</v>
      </c>
      <c r="B56" s="54" t="s">
        <v>69</v>
      </c>
      <c r="C56" s="54" t="s">
        <v>173</v>
      </c>
      <c r="D56" s="193" t="s">
        <v>146</v>
      </c>
      <c r="E56" s="97" t="s">
        <v>754</v>
      </c>
      <c r="F56" s="97">
        <v>62</v>
      </c>
      <c r="G56" s="192" t="s">
        <v>158</v>
      </c>
      <c r="H56" s="104" t="s">
        <v>157</v>
      </c>
      <c r="I56" s="104" t="s">
        <v>181</v>
      </c>
      <c r="J56" s="131" t="s">
        <v>256</v>
      </c>
      <c r="K56" s="160" t="s">
        <v>259</v>
      </c>
      <c r="L56" s="202" t="s">
        <v>264</v>
      </c>
      <c r="M56" s="68">
        <v>2</v>
      </c>
      <c r="N56" s="160" t="s">
        <v>263</v>
      </c>
      <c r="O56" s="202"/>
      <c r="P56" s="160" t="s">
        <v>262</v>
      </c>
      <c r="Q56" s="160" t="s">
        <v>261</v>
      </c>
      <c r="R56" s="68">
        <v>100</v>
      </c>
      <c r="S56" s="108">
        <v>43143</v>
      </c>
      <c r="T56" s="108">
        <v>43465</v>
      </c>
      <c r="U56" s="205">
        <f t="shared" si="6"/>
        <v>46</v>
      </c>
      <c r="V56" s="84">
        <f t="shared" si="7"/>
        <v>100</v>
      </c>
      <c r="W56" s="84">
        <f t="shared" si="8"/>
        <v>1</v>
      </c>
      <c r="X56" s="91">
        <f t="shared" si="9"/>
        <v>46</v>
      </c>
      <c r="Y56" s="84">
        <f t="shared" si="10"/>
        <v>46</v>
      </c>
      <c r="Z56" s="84">
        <f t="shared" si="11"/>
        <v>46</v>
      </c>
      <c r="AA56" s="85" t="s">
        <v>744</v>
      </c>
      <c r="AB56" s="158" t="s">
        <v>990</v>
      </c>
      <c r="AC56" s="68" t="s">
        <v>260</v>
      </c>
      <c r="AD56" s="206"/>
      <c r="AE56" s="105"/>
      <c r="AF56" s="87"/>
      <c r="AG56" s="87"/>
      <c r="AH56" s="134"/>
      <c r="AI56" s="87"/>
      <c r="AJ56" s="87" t="s">
        <v>827</v>
      </c>
      <c r="AK56" s="105" t="s">
        <v>821</v>
      </c>
      <c r="AL56" s="162">
        <v>100</v>
      </c>
      <c r="AM56" s="228" t="s">
        <v>814</v>
      </c>
      <c r="AN56" s="165" t="s">
        <v>892</v>
      </c>
      <c r="AO56" s="88">
        <f>+AL56</f>
        <v>100</v>
      </c>
      <c r="AP56" s="105" t="s">
        <v>174</v>
      </c>
      <c r="AQ56" s="105" t="s">
        <v>506</v>
      </c>
      <c r="AR56" s="207">
        <v>5</v>
      </c>
      <c r="AS56" s="178">
        <v>1</v>
      </c>
      <c r="AT56" s="111"/>
      <c r="AU56" s="111"/>
      <c r="AV56" s="111"/>
      <c r="AW56" s="111"/>
      <c r="AX56" s="111"/>
      <c r="AY56" s="111"/>
    </row>
    <row r="57" spans="1:51" s="56" customFormat="1" ht="104.25" customHeight="1" thickBot="1">
      <c r="A57" s="53">
        <v>49</v>
      </c>
      <c r="B57" s="54" t="s">
        <v>70</v>
      </c>
      <c r="C57" s="54" t="s">
        <v>173</v>
      </c>
      <c r="D57" s="193" t="s">
        <v>146</v>
      </c>
      <c r="E57" s="97" t="s">
        <v>754</v>
      </c>
      <c r="F57" s="97">
        <v>62</v>
      </c>
      <c r="G57" s="192" t="s">
        <v>158</v>
      </c>
      <c r="H57" s="54" t="s">
        <v>157</v>
      </c>
      <c r="I57" s="54" t="s">
        <v>181</v>
      </c>
      <c r="J57" s="131" t="s">
        <v>256</v>
      </c>
      <c r="K57" s="160" t="s">
        <v>259</v>
      </c>
      <c r="L57" s="202" t="s">
        <v>258</v>
      </c>
      <c r="M57" s="68">
        <v>3</v>
      </c>
      <c r="N57" s="160" t="s">
        <v>257</v>
      </c>
      <c r="O57" s="202"/>
      <c r="P57" s="160" t="s">
        <v>239</v>
      </c>
      <c r="Q57" s="160" t="s">
        <v>239</v>
      </c>
      <c r="R57" s="68">
        <v>100</v>
      </c>
      <c r="S57" s="108">
        <v>43143</v>
      </c>
      <c r="T57" s="108">
        <v>43465</v>
      </c>
      <c r="U57" s="205">
        <f t="shared" si="6"/>
        <v>46</v>
      </c>
      <c r="V57" s="84">
        <f t="shared" si="7"/>
        <v>100</v>
      </c>
      <c r="W57" s="84">
        <f t="shared" si="8"/>
        <v>1</v>
      </c>
      <c r="X57" s="91">
        <f t="shared" si="9"/>
        <v>46</v>
      </c>
      <c r="Y57" s="84">
        <f t="shared" si="10"/>
        <v>46</v>
      </c>
      <c r="Z57" s="84">
        <f t="shared" si="11"/>
        <v>46</v>
      </c>
      <c r="AA57" s="85" t="s">
        <v>744</v>
      </c>
      <c r="AB57" s="85" t="s">
        <v>103</v>
      </c>
      <c r="AC57" s="105" t="s">
        <v>714</v>
      </c>
      <c r="AD57" s="206"/>
      <c r="AE57" s="105"/>
      <c r="AF57" s="87"/>
      <c r="AG57" s="87"/>
      <c r="AH57" s="134"/>
      <c r="AI57" s="87"/>
      <c r="AJ57" s="87" t="s">
        <v>827</v>
      </c>
      <c r="AK57" s="105" t="s">
        <v>825</v>
      </c>
      <c r="AL57" s="162">
        <v>100</v>
      </c>
      <c r="AM57" s="228" t="s">
        <v>811</v>
      </c>
      <c r="AN57" s="165" t="s">
        <v>893</v>
      </c>
      <c r="AO57" s="144">
        <v>100</v>
      </c>
      <c r="AP57" s="105" t="s">
        <v>174</v>
      </c>
      <c r="AQ57" s="105" t="s">
        <v>506</v>
      </c>
      <c r="AR57" s="207">
        <v>5</v>
      </c>
      <c r="AS57" s="178">
        <v>1</v>
      </c>
      <c r="AT57" s="111"/>
      <c r="AU57" s="111"/>
      <c r="AV57" s="111"/>
      <c r="AW57" s="111"/>
      <c r="AX57" s="111"/>
      <c r="AY57" s="111"/>
    </row>
    <row r="58" spans="1:51" s="56" customFormat="1" ht="104.25" customHeight="1" thickBot="1">
      <c r="A58" s="53">
        <v>50</v>
      </c>
      <c r="B58" s="54" t="s">
        <v>71</v>
      </c>
      <c r="C58" s="54" t="s">
        <v>173</v>
      </c>
      <c r="D58" s="193" t="s">
        <v>146</v>
      </c>
      <c r="E58" s="97" t="s">
        <v>754</v>
      </c>
      <c r="F58" s="97">
        <v>62</v>
      </c>
      <c r="G58" s="192" t="s">
        <v>158</v>
      </c>
      <c r="H58" s="104" t="s">
        <v>157</v>
      </c>
      <c r="I58" s="104" t="s">
        <v>181</v>
      </c>
      <c r="J58" s="131" t="s">
        <v>243</v>
      </c>
      <c r="K58" s="160" t="s">
        <v>242</v>
      </c>
      <c r="L58" s="202" t="s">
        <v>241</v>
      </c>
      <c r="M58" s="68">
        <v>1</v>
      </c>
      <c r="N58" s="160" t="s">
        <v>245</v>
      </c>
      <c r="O58" s="202"/>
      <c r="P58" s="160" t="s">
        <v>244</v>
      </c>
      <c r="Q58" s="160" t="s">
        <v>244</v>
      </c>
      <c r="R58" s="68">
        <v>100</v>
      </c>
      <c r="S58" s="108">
        <v>43143</v>
      </c>
      <c r="T58" s="108">
        <v>43465</v>
      </c>
      <c r="U58" s="205">
        <f t="shared" si="6"/>
        <v>46</v>
      </c>
      <c r="V58" s="84">
        <f t="shared" si="7"/>
        <v>100</v>
      </c>
      <c r="W58" s="84">
        <f t="shared" si="8"/>
        <v>1</v>
      </c>
      <c r="X58" s="91">
        <f t="shared" si="9"/>
        <v>46</v>
      </c>
      <c r="Y58" s="84">
        <f t="shared" si="10"/>
        <v>46</v>
      </c>
      <c r="Z58" s="84">
        <f t="shared" si="11"/>
        <v>46</v>
      </c>
      <c r="AA58" s="85" t="s">
        <v>744</v>
      </c>
      <c r="AB58" s="158" t="s">
        <v>990</v>
      </c>
      <c r="AC58" s="68" t="s">
        <v>233</v>
      </c>
      <c r="AD58" s="206"/>
      <c r="AE58" s="87"/>
      <c r="AF58" s="87"/>
      <c r="AG58" s="87"/>
      <c r="AH58" s="87"/>
      <c r="AI58" s="87"/>
      <c r="AJ58" s="87"/>
      <c r="AK58" s="105" t="s">
        <v>822</v>
      </c>
      <c r="AL58" s="162">
        <v>100</v>
      </c>
      <c r="AM58" s="228" t="s">
        <v>814</v>
      </c>
      <c r="AN58" s="165" t="s">
        <v>894</v>
      </c>
      <c r="AO58" s="144">
        <v>100</v>
      </c>
      <c r="AP58" s="105" t="s">
        <v>174</v>
      </c>
      <c r="AQ58" s="105" t="s">
        <v>506</v>
      </c>
      <c r="AR58" s="207">
        <v>5</v>
      </c>
      <c r="AS58" s="178">
        <v>1</v>
      </c>
      <c r="AT58" s="111"/>
      <c r="AU58" s="111"/>
      <c r="AV58" s="111"/>
      <c r="AW58" s="111"/>
      <c r="AX58" s="111"/>
      <c r="AY58" s="111"/>
    </row>
    <row r="59" spans="1:51" s="56" customFormat="1" ht="104.25" customHeight="1" thickBot="1">
      <c r="A59" s="53">
        <v>51</v>
      </c>
      <c r="B59" s="54" t="s">
        <v>72</v>
      </c>
      <c r="C59" s="54" t="s">
        <v>173</v>
      </c>
      <c r="D59" s="193" t="s">
        <v>146</v>
      </c>
      <c r="E59" s="97" t="s">
        <v>754</v>
      </c>
      <c r="F59" s="97">
        <v>62</v>
      </c>
      <c r="G59" s="192" t="s">
        <v>158</v>
      </c>
      <c r="H59" s="104" t="s">
        <v>157</v>
      </c>
      <c r="I59" s="104" t="s">
        <v>181</v>
      </c>
      <c r="J59" s="131" t="s">
        <v>243</v>
      </c>
      <c r="K59" s="160" t="s">
        <v>242</v>
      </c>
      <c r="L59" s="202" t="s">
        <v>241</v>
      </c>
      <c r="M59" s="68">
        <v>2</v>
      </c>
      <c r="N59" s="160" t="s">
        <v>240</v>
      </c>
      <c r="O59" s="202"/>
      <c r="P59" s="160" t="s">
        <v>239</v>
      </c>
      <c r="Q59" s="160" t="s">
        <v>238</v>
      </c>
      <c r="R59" s="68">
        <v>100</v>
      </c>
      <c r="S59" s="108">
        <v>43143</v>
      </c>
      <c r="T59" s="108">
        <v>43465</v>
      </c>
      <c r="U59" s="205">
        <f t="shared" si="6"/>
        <v>46</v>
      </c>
      <c r="V59" s="84">
        <f t="shared" si="7"/>
        <v>100</v>
      </c>
      <c r="W59" s="84">
        <f t="shared" si="8"/>
        <v>1</v>
      </c>
      <c r="X59" s="91">
        <f t="shared" si="9"/>
        <v>46</v>
      </c>
      <c r="Y59" s="84">
        <f t="shared" si="10"/>
        <v>46</v>
      </c>
      <c r="Z59" s="84">
        <f t="shared" si="11"/>
        <v>46</v>
      </c>
      <c r="AA59" s="85" t="s">
        <v>744</v>
      </c>
      <c r="AB59" s="158" t="s">
        <v>990</v>
      </c>
      <c r="AC59" s="68" t="s">
        <v>233</v>
      </c>
      <c r="AD59" s="206"/>
      <c r="AE59" s="87"/>
      <c r="AF59" s="87"/>
      <c r="AG59" s="87"/>
      <c r="AH59" s="87"/>
      <c r="AI59" s="87"/>
      <c r="AJ59" s="87"/>
      <c r="AK59" s="105" t="s">
        <v>823</v>
      </c>
      <c r="AL59" s="162">
        <v>100</v>
      </c>
      <c r="AM59" s="228" t="s">
        <v>814</v>
      </c>
      <c r="AN59" s="165" t="s">
        <v>895</v>
      </c>
      <c r="AO59" s="144">
        <v>100</v>
      </c>
      <c r="AP59" s="105" t="s">
        <v>174</v>
      </c>
      <c r="AQ59" s="105" t="s">
        <v>506</v>
      </c>
      <c r="AR59" s="207">
        <v>5</v>
      </c>
      <c r="AS59" s="178">
        <v>1</v>
      </c>
      <c r="AT59" s="111"/>
      <c r="AU59" s="111"/>
      <c r="AV59" s="111"/>
      <c r="AW59" s="111"/>
      <c r="AX59" s="111"/>
      <c r="AY59" s="111"/>
    </row>
    <row r="60" spans="1:51" s="56" customFormat="1" ht="104.25" customHeight="1" thickBot="1">
      <c r="A60" s="53">
        <v>52</v>
      </c>
      <c r="B60" s="54" t="s">
        <v>73</v>
      </c>
      <c r="C60" s="54" t="s">
        <v>173</v>
      </c>
      <c r="D60" s="193" t="s">
        <v>146</v>
      </c>
      <c r="E60" s="97" t="s">
        <v>754</v>
      </c>
      <c r="F60" s="97">
        <v>62</v>
      </c>
      <c r="G60" s="192" t="s">
        <v>158</v>
      </c>
      <c r="H60" s="104" t="s">
        <v>157</v>
      </c>
      <c r="I60" s="104" t="s">
        <v>181</v>
      </c>
      <c r="J60" s="131" t="s">
        <v>232</v>
      </c>
      <c r="K60" s="160" t="s">
        <v>237</v>
      </c>
      <c r="L60" s="202" t="s">
        <v>236</v>
      </c>
      <c r="M60" s="68">
        <v>1</v>
      </c>
      <c r="N60" s="160" t="s">
        <v>235</v>
      </c>
      <c r="O60" s="202"/>
      <c r="P60" s="160" t="s">
        <v>234</v>
      </c>
      <c r="Q60" s="160" t="s">
        <v>234</v>
      </c>
      <c r="R60" s="68">
        <v>100</v>
      </c>
      <c r="S60" s="108">
        <v>43143</v>
      </c>
      <c r="T60" s="108">
        <v>43465</v>
      </c>
      <c r="U60" s="205">
        <f t="shared" si="6"/>
        <v>46</v>
      </c>
      <c r="V60" s="84">
        <f t="shared" si="7"/>
        <v>100</v>
      </c>
      <c r="W60" s="84">
        <f t="shared" si="8"/>
        <v>1</v>
      </c>
      <c r="X60" s="91">
        <f t="shared" si="9"/>
        <v>46</v>
      </c>
      <c r="Y60" s="84">
        <f t="shared" si="10"/>
        <v>46</v>
      </c>
      <c r="Z60" s="84">
        <f t="shared" si="11"/>
        <v>46</v>
      </c>
      <c r="AA60" s="85" t="s">
        <v>744</v>
      </c>
      <c r="AB60" s="158" t="s">
        <v>990</v>
      </c>
      <c r="AC60" s="68" t="s">
        <v>233</v>
      </c>
      <c r="AD60" s="206"/>
      <c r="AE60" s="87"/>
      <c r="AF60" s="87"/>
      <c r="AG60" s="87"/>
      <c r="AH60" s="87"/>
      <c r="AI60" s="87"/>
      <c r="AJ60" s="87"/>
      <c r="AK60" s="105" t="s">
        <v>824</v>
      </c>
      <c r="AL60" s="162">
        <v>100</v>
      </c>
      <c r="AM60" s="228" t="s">
        <v>814</v>
      </c>
      <c r="AN60" s="165" t="s">
        <v>896</v>
      </c>
      <c r="AO60" s="144">
        <v>100</v>
      </c>
      <c r="AP60" s="105" t="s">
        <v>174</v>
      </c>
      <c r="AQ60" s="105" t="s">
        <v>506</v>
      </c>
      <c r="AR60" s="207">
        <v>5</v>
      </c>
      <c r="AS60" s="178">
        <v>1</v>
      </c>
      <c r="AT60" s="111"/>
      <c r="AU60" s="111"/>
      <c r="AV60" s="111"/>
      <c r="AW60" s="111"/>
      <c r="AX60" s="111"/>
      <c r="AY60" s="111"/>
    </row>
    <row r="61" spans="1:51" s="56" customFormat="1" ht="104.25" customHeight="1" thickBot="1">
      <c r="A61" s="53">
        <v>53</v>
      </c>
      <c r="B61" s="54" t="s">
        <v>74</v>
      </c>
      <c r="C61" s="54" t="s">
        <v>173</v>
      </c>
      <c r="D61" s="193" t="s">
        <v>146</v>
      </c>
      <c r="E61" s="97" t="s">
        <v>754</v>
      </c>
      <c r="F61" s="97">
        <v>62</v>
      </c>
      <c r="G61" s="192" t="s">
        <v>158</v>
      </c>
      <c r="H61" s="54" t="s">
        <v>157</v>
      </c>
      <c r="I61" s="54" t="s">
        <v>181</v>
      </c>
      <c r="J61" s="131" t="s">
        <v>215</v>
      </c>
      <c r="K61" s="160" t="s">
        <v>214</v>
      </c>
      <c r="L61" s="202" t="s">
        <v>213</v>
      </c>
      <c r="M61" s="68">
        <v>1</v>
      </c>
      <c r="N61" s="160" t="s">
        <v>212</v>
      </c>
      <c r="O61" s="202"/>
      <c r="P61" s="160" t="s">
        <v>211</v>
      </c>
      <c r="Q61" s="160" t="s">
        <v>210</v>
      </c>
      <c r="R61" s="68">
        <v>100</v>
      </c>
      <c r="S61" s="108">
        <v>43143</v>
      </c>
      <c r="T61" s="108">
        <v>43465</v>
      </c>
      <c r="U61" s="205">
        <f t="shared" si="6"/>
        <v>46</v>
      </c>
      <c r="V61" s="84">
        <f t="shared" si="7"/>
        <v>100</v>
      </c>
      <c r="W61" s="84">
        <f t="shared" si="8"/>
        <v>1</v>
      </c>
      <c r="X61" s="91">
        <f t="shared" si="9"/>
        <v>46</v>
      </c>
      <c r="Y61" s="84">
        <f t="shared" si="10"/>
        <v>46</v>
      </c>
      <c r="Z61" s="84">
        <f t="shared" si="11"/>
        <v>46</v>
      </c>
      <c r="AA61" s="85" t="s">
        <v>744</v>
      </c>
      <c r="AB61" s="85" t="s">
        <v>748</v>
      </c>
      <c r="AC61" s="105" t="s">
        <v>707</v>
      </c>
      <c r="AD61" s="206"/>
      <c r="AE61" s="87"/>
      <c r="AF61" s="87"/>
      <c r="AG61" s="87"/>
      <c r="AH61" s="134"/>
      <c r="AI61" s="134"/>
      <c r="AJ61" s="87"/>
      <c r="AK61" s="105" t="s">
        <v>763</v>
      </c>
      <c r="AL61" s="162">
        <v>100</v>
      </c>
      <c r="AM61" s="228" t="s">
        <v>813</v>
      </c>
      <c r="AN61" s="164" t="s">
        <v>897</v>
      </c>
      <c r="AO61" s="144">
        <v>100</v>
      </c>
      <c r="AP61" s="105" t="s">
        <v>174</v>
      </c>
      <c r="AQ61" s="105" t="s">
        <v>506</v>
      </c>
      <c r="AR61" s="207">
        <v>5</v>
      </c>
      <c r="AS61" s="178">
        <v>1</v>
      </c>
      <c r="AT61" s="111"/>
      <c r="AU61" s="111"/>
      <c r="AV61" s="111"/>
      <c r="AW61" s="111"/>
      <c r="AX61" s="111"/>
      <c r="AY61" s="111"/>
    </row>
    <row r="62" spans="1:51" s="56" customFormat="1" ht="104.25" customHeight="1" thickBot="1">
      <c r="A62" s="53">
        <v>54</v>
      </c>
      <c r="B62" s="54" t="s">
        <v>75</v>
      </c>
      <c r="C62" s="54" t="s">
        <v>173</v>
      </c>
      <c r="D62" s="193" t="s">
        <v>146</v>
      </c>
      <c r="E62" s="97" t="s">
        <v>754</v>
      </c>
      <c r="F62" s="97">
        <v>62</v>
      </c>
      <c r="G62" s="192" t="s">
        <v>158</v>
      </c>
      <c r="H62" s="54" t="s">
        <v>157</v>
      </c>
      <c r="I62" s="54" t="s">
        <v>181</v>
      </c>
      <c r="J62" s="131" t="s">
        <v>206</v>
      </c>
      <c r="K62" s="160" t="s">
        <v>205</v>
      </c>
      <c r="L62" s="202" t="s">
        <v>204</v>
      </c>
      <c r="M62" s="68">
        <v>1</v>
      </c>
      <c r="N62" s="160" t="s">
        <v>209</v>
      </c>
      <c r="O62" s="202"/>
      <c r="P62" s="160" t="s">
        <v>208</v>
      </c>
      <c r="Q62" s="160" t="s">
        <v>207</v>
      </c>
      <c r="R62" s="68">
        <v>100</v>
      </c>
      <c r="S62" s="108">
        <v>43143</v>
      </c>
      <c r="T62" s="108">
        <v>43465</v>
      </c>
      <c r="U62" s="205">
        <f t="shared" si="6"/>
        <v>46</v>
      </c>
      <c r="V62" s="84">
        <f t="shared" si="7"/>
        <v>100</v>
      </c>
      <c r="W62" s="84">
        <f t="shared" si="8"/>
        <v>1</v>
      </c>
      <c r="X62" s="91">
        <f t="shared" si="9"/>
        <v>46</v>
      </c>
      <c r="Y62" s="84">
        <f t="shared" si="10"/>
        <v>46</v>
      </c>
      <c r="Z62" s="84">
        <f t="shared" si="11"/>
        <v>46</v>
      </c>
      <c r="AA62" s="85" t="s">
        <v>744</v>
      </c>
      <c r="AB62" s="85" t="s">
        <v>748</v>
      </c>
      <c r="AC62" s="105" t="s">
        <v>717</v>
      </c>
      <c r="AD62" s="206"/>
      <c r="AE62" s="105"/>
      <c r="AF62" s="87"/>
      <c r="AG62" s="87"/>
      <c r="AH62" s="134"/>
      <c r="AI62" s="134"/>
      <c r="AJ62" s="87"/>
      <c r="AK62" s="105" t="s">
        <v>753</v>
      </c>
      <c r="AL62" s="162">
        <v>100</v>
      </c>
      <c r="AM62" s="228" t="s">
        <v>813</v>
      </c>
      <c r="AN62" s="251" t="s">
        <v>898</v>
      </c>
      <c r="AO62" s="144">
        <v>100</v>
      </c>
      <c r="AP62" s="105" t="s">
        <v>174</v>
      </c>
      <c r="AQ62" s="105" t="s">
        <v>506</v>
      </c>
      <c r="AR62" s="207">
        <v>5</v>
      </c>
      <c r="AS62" s="178">
        <v>1</v>
      </c>
      <c r="AT62" s="111"/>
      <c r="AU62" s="111"/>
      <c r="AV62" s="111"/>
      <c r="AW62" s="111"/>
      <c r="AX62" s="111"/>
      <c r="AY62" s="111"/>
    </row>
    <row r="63" spans="1:51" s="56" customFormat="1" ht="104.25" customHeight="1" thickBot="1">
      <c r="A63" s="53">
        <v>55</v>
      </c>
      <c r="B63" s="54" t="s">
        <v>76</v>
      </c>
      <c r="C63" s="54" t="s">
        <v>173</v>
      </c>
      <c r="D63" s="193" t="s">
        <v>146</v>
      </c>
      <c r="E63" s="97" t="s">
        <v>754</v>
      </c>
      <c r="F63" s="97">
        <v>62</v>
      </c>
      <c r="G63" s="192" t="s">
        <v>158</v>
      </c>
      <c r="H63" s="54" t="s">
        <v>157</v>
      </c>
      <c r="I63" s="54" t="s">
        <v>181</v>
      </c>
      <c r="J63" s="131" t="s">
        <v>206</v>
      </c>
      <c r="K63" s="160" t="s">
        <v>205</v>
      </c>
      <c r="L63" s="202" t="s">
        <v>204</v>
      </c>
      <c r="M63" s="68">
        <v>2</v>
      </c>
      <c r="N63" s="160" t="s">
        <v>203</v>
      </c>
      <c r="O63" s="202"/>
      <c r="P63" s="160" t="s">
        <v>202</v>
      </c>
      <c r="Q63" s="160" t="s">
        <v>201</v>
      </c>
      <c r="R63" s="68">
        <v>100</v>
      </c>
      <c r="S63" s="108">
        <v>43160</v>
      </c>
      <c r="T63" s="108">
        <v>43465</v>
      </c>
      <c r="U63" s="205">
        <f t="shared" si="6"/>
        <v>43.571428571428569</v>
      </c>
      <c r="V63" s="84">
        <f t="shared" si="7"/>
        <v>100</v>
      </c>
      <c r="W63" s="84">
        <f t="shared" si="8"/>
        <v>1</v>
      </c>
      <c r="X63" s="91">
        <f t="shared" si="9"/>
        <v>43.571428571428569</v>
      </c>
      <c r="Y63" s="84">
        <f t="shared" si="10"/>
        <v>43.571428571428569</v>
      </c>
      <c r="Z63" s="84">
        <f t="shared" si="11"/>
        <v>43.571428571428569</v>
      </c>
      <c r="AA63" s="85" t="s">
        <v>744</v>
      </c>
      <c r="AB63" s="85" t="s">
        <v>748</v>
      </c>
      <c r="AC63" s="105" t="s">
        <v>717</v>
      </c>
      <c r="AD63" s="206"/>
      <c r="AE63" s="87"/>
      <c r="AF63" s="87"/>
      <c r="AG63" s="87"/>
      <c r="AH63" s="87"/>
      <c r="AI63" s="134"/>
      <c r="AJ63" s="87"/>
      <c r="AK63" s="105" t="s">
        <v>753</v>
      </c>
      <c r="AL63" s="162">
        <v>100</v>
      </c>
      <c r="AM63" s="228" t="s">
        <v>813</v>
      </c>
      <c r="AN63" s="251" t="s">
        <v>899</v>
      </c>
      <c r="AO63" s="144">
        <v>100</v>
      </c>
      <c r="AP63" s="105" t="s">
        <v>174</v>
      </c>
      <c r="AQ63" s="105" t="s">
        <v>506</v>
      </c>
      <c r="AR63" s="207">
        <v>5</v>
      </c>
      <c r="AS63" s="178">
        <v>1</v>
      </c>
      <c r="AT63" s="111"/>
      <c r="AU63" s="111"/>
      <c r="AV63" s="111"/>
      <c r="AW63" s="111"/>
      <c r="AX63" s="111"/>
      <c r="AY63" s="111"/>
    </row>
    <row r="64" spans="1:51" s="56" customFormat="1" ht="104.25" customHeight="1" thickBot="1">
      <c r="A64" s="53">
        <v>56</v>
      </c>
      <c r="B64" s="54" t="s">
        <v>77</v>
      </c>
      <c r="C64" s="54" t="s">
        <v>173</v>
      </c>
      <c r="D64" s="193" t="s">
        <v>146</v>
      </c>
      <c r="E64" s="97" t="s">
        <v>754</v>
      </c>
      <c r="F64" s="97">
        <v>62</v>
      </c>
      <c r="G64" s="192" t="s">
        <v>158</v>
      </c>
      <c r="H64" s="54" t="s">
        <v>157</v>
      </c>
      <c r="I64" s="54" t="s">
        <v>181</v>
      </c>
      <c r="J64" s="131" t="s">
        <v>195</v>
      </c>
      <c r="K64" s="160" t="s">
        <v>200</v>
      </c>
      <c r="L64" s="202" t="s">
        <v>199</v>
      </c>
      <c r="M64" s="68">
        <v>1</v>
      </c>
      <c r="N64" s="160" t="s">
        <v>198</v>
      </c>
      <c r="O64" s="202"/>
      <c r="P64" s="160" t="s">
        <v>197</v>
      </c>
      <c r="Q64" s="160" t="s">
        <v>196</v>
      </c>
      <c r="R64" s="68">
        <v>100</v>
      </c>
      <c r="S64" s="108">
        <v>43143</v>
      </c>
      <c r="T64" s="108">
        <v>43465</v>
      </c>
      <c r="U64" s="205">
        <f t="shared" si="6"/>
        <v>46</v>
      </c>
      <c r="V64" s="84">
        <f t="shared" si="7"/>
        <v>100</v>
      </c>
      <c r="W64" s="84">
        <f t="shared" si="8"/>
        <v>1</v>
      </c>
      <c r="X64" s="91">
        <f t="shared" si="9"/>
        <v>46</v>
      </c>
      <c r="Y64" s="84">
        <f t="shared" si="10"/>
        <v>46</v>
      </c>
      <c r="Z64" s="84">
        <f t="shared" si="11"/>
        <v>46</v>
      </c>
      <c r="AA64" s="85" t="s">
        <v>744</v>
      </c>
      <c r="AB64" s="85" t="s">
        <v>748</v>
      </c>
      <c r="AC64" s="105" t="s">
        <v>707</v>
      </c>
      <c r="AD64" s="206"/>
      <c r="AE64" s="87"/>
      <c r="AF64" s="87"/>
      <c r="AG64" s="87"/>
      <c r="AH64" s="87"/>
      <c r="AI64" s="87"/>
      <c r="AJ64" s="87"/>
      <c r="AK64" s="105" t="s">
        <v>763</v>
      </c>
      <c r="AL64" s="162">
        <v>100</v>
      </c>
      <c r="AM64" s="228" t="s">
        <v>813</v>
      </c>
      <c r="AN64" s="164" t="s">
        <v>900</v>
      </c>
      <c r="AO64" s="144">
        <v>100</v>
      </c>
      <c r="AP64" s="105" t="s">
        <v>174</v>
      </c>
      <c r="AQ64" s="105" t="s">
        <v>506</v>
      </c>
      <c r="AR64" s="207">
        <v>5</v>
      </c>
      <c r="AS64" s="178">
        <v>1</v>
      </c>
      <c r="AT64" s="111"/>
      <c r="AU64" s="111"/>
      <c r="AV64" s="111"/>
      <c r="AW64" s="111"/>
      <c r="AX64" s="111"/>
      <c r="AY64" s="111"/>
    </row>
    <row r="65" spans="1:16375" s="56" customFormat="1" ht="104.25" customHeight="1" thickBot="1">
      <c r="A65" s="53">
        <v>57</v>
      </c>
      <c r="B65" s="54" t="s">
        <v>78</v>
      </c>
      <c r="C65" s="54" t="s">
        <v>173</v>
      </c>
      <c r="D65" s="193" t="s">
        <v>146</v>
      </c>
      <c r="E65" s="97" t="s">
        <v>754</v>
      </c>
      <c r="F65" s="97">
        <v>62</v>
      </c>
      <c r="G65" s="192" t="s">
        <v>158</v>
      </c>
      <c r="H65" s="54" t="s">
        <v>165</v>
      </c>
      <c r="I65" s="54" t="s">
        <v>172</v>
      </c>
      <c r="J65" s="131" t="s">
        <v>155</v>
      </c>
      <c r="K65" s="160" t="s">
        <v>171</v>
      </c>
      <c r="L65" s="202" t="s">
        <v>170</v>
      </c>
      <c r="M65" s="68">
        <v>1</v>
      </c>
      <c r="N65" s="160" t="s">
        <v>169</v>
      </c>
      <c r="O65" s="202"/>
      <c r="P65" s="160" t="s">
        <v>168</v>
      </c>
      <c r="Q65" s="160" t="s">
        <v>167</v>
      </c>
      <c r="R65" s="68">
        <v>100</v>
      </c>
      <c r="S65" s="108">
        <v>43143</v>
      </c>
      <c r="T65" s="108">
        <v>43465</v>
      </c>
      <c r="U65" s="205">
        <f t="shared" si="6"/>
        <v>46</v>
      </c>
      <c r="V65" s="84">
        <f t="shared" si="7"/>
        <v>100</v>
      </c>
      <c r="W65" s="84">
        <f t="shared" si="8"/>
        <v>1</v>
      </c>
      <c r="X65" s="91">
        <f t="shared" si="9"/>
        <v>46</v>
      </c>
      <c r="Y65" s="84">
        <f t="shared" si="10"/>
        <v>46</v>
      </c>
      <c r="Z65" s="84">
        <f t="shared" si="11"/>
        <v>46</v>
      </c>
      <c r="AA65" s="85" t="s">
        <v>744</v>
      </c>
      <c r="AB65" s="85" t="s">
        <v>748</v>
      </c>
      <c r="AC65" s="105" t="s">
        <v>707</v>
      </c>
      <c r="AD65" s="206"/>
      <c r="AE65" s="87"/>
      <c r="AF65" s="87"/>
      <c r="AG65" s="87"/>
      <c r="AH65" s="87"/>
      <c r="AI65" s="87"/>
      <c r="AJ65" s="87"/>
      <c r="AK65" s="105" t="s">
        <v>753</v>
      </c>
      <c r="AL65" s="162">
        <v>100</v>
      </c>
      <c r="AM65" s="235" t="s">
        <v>848</v>
      </c>
      <c r="AN65" s="165" t="s">
        <v>954</v>
      </c>
      <c r="AO65" s="88">
        <v>100</v>
      </c>
      <c r="AP65" s="105" t="s">
        <v>174</v>
      </c>
      <c r="AQ65" s="105" t="s">
        <v>506</v>
      </c>
      <c r="AR65" s="207">
        <v>5</v>
      </c>
      <c r="AS65" s="178">
        <v>1</v>
      </c>
      <c r="AT65" s="111" t="s">
        <v>827</v>
      </c>
      <c r="AU65" s="111"/>
      <c r="AV65" s="111"/>
      <c r="AW65" s="111"/>
      <c r="AX65" s="111"/>
      <c r="AY65" s="111"/>
    </row>
    <row r="66" spans="1:16375" s="56" customFormat="1" ht="104.25" customHeight="1" thickBot="1">
      <c r="A66" s="53">
        <v>58</v>
      </c>
      <c r="B66" s="54" t="s">
        <v>79</v>
      </c>
      <c r="C66" s="54" t="s">
        <v>149</v>
      </c>
      <c r="D66" s="193" t="s">
        <v>146</v>
      </c>
      <c r="E66" s="97" t="s">
        <v>754</v>
      </c>
      <c r="F66" s="97">
        <v>57</v>
      </c>
      <c r="G66" s="192" t="s">
        <v>158</v>
      </c>
      <c r="H66" s="54" t="s">
        <v>157</v>
      </c>
      <c r="I66" s="54" t="s">
        <v>156</v>
      </c>
      <c r="J66" s="131" t="s">
        <v>155</v>
      </c>
      <c r="K66" s="165" t="s">
        <v>154</v>
      </c>
      <c r="L66" s="204" t="s">
        <v>153</v>
      </c>
      <c r="M66" s="153">
        <v>1</v>
      </c>
      <c r="N66" s="165" t="s">
        <v>152</v>
      </c>
      <c r="O66" s="204"/>
      <c r="P66" s="165" t="s">
        <v>151</v>
      </c>
      <c r="Q66" s="165" t="s">
        <v>150</v>
      </c>
      <c r="R66" s="68">
        <v>1</v>
      </c>
      <c r="S66" s="108">
        <v>43061</v>
      </c>
      <c r="T66" s="157">
        <v>43425</v>
      </c>
      <c r="U66" s="205">
        <f t="shared" si="6"/>
        <v>52</v>
      </c>
      <c r="V66" s="84">
        <f t="shared" si="7"/>
        <v>100</v>
      </c>
      <c r="W66" s="84">
        <f t="shared" si="8"/>
        <v>1</v>
      </c>
      <c r="X66" s="91">
        <f t="shared" si="9"/>
        <v>52</v>
      </c>
      <c r="Y66" s="84">
        <f t="shared" si="10"/>
        <v>52</v>
      </c>
      <c r="Z66" s="84">
        <f t="shared" si="11"/>
        <v>52</v>
      </c>
      <c r="AA66" s="85" t="s">
        <v>744</v>
      </c>
      <c r="AB66" s="85" t="s">
        <v>746</v>
      </c>
      <c r="AC66" s="105" t="s">
        <v>718</v>
      </c>
      <c r="AD66" s="206"/>
      <c r="AE66" s="87"/>
      <c r="AF66" s="87"/>
      <c r="AG66" s="87"/>
      <c r="AH66" s="87"/>
      <c r="AI66" s="87"/>
      <c r="AJ66" s="87"/>
      <c r="AK66" s="105" t="s">
        <v>763</v>
      </c>
      <c r="AL66" s="162">
        <v>100</v>
      </c>
      <c r="AM66" s="228" t="s">
        <v>812</v>
      </c>
      <c r="AN66" s="165" t="s">
        <v>901</v>
      </c>
      <c r="AO66" s="144">
        <v>100</v>
      </c>
      <c r="AP66" s="105" t="s">
        <v>174</v>
      </c>
      <c r="AQ66" s="105" t="s">
        <v>506</v>
      </c>
      <c r="AR66" s="207">
        <v>5</v>
      </c>
      <c r="AS66" s="178">
        <v>1</v>
      </c>
      <c r="AT66" s="111"/>
      <c r="AU66" s="111"/>
      <c r="AV66" s="111"/>
      <c r="AW66" s="111"/>
      <c r="AX66" s="111"/>
      <c r="AY66" s="111"/>
    </row>
    <row r="67" spans="1:16375" s="56" customFormat="1" ht="104.25" customHeight="1" thickBot="1">
      <c r="A67" s="53">
        <v>59</v>
      </c>
      <c r="B67" s="54" t="s">
        <v>80</v>
      </c>
      <c r="C67" s="243">
        <v>43361</v>
      </c>
      <c r="D67" s="193" t="s">
        <v>146</v>
      </c>
      <c r="E67" s="54" t="s">
        <v>525</v>
      </c>
      <c r="F67" s="54">
        <v>54</v>
      </c>
      <c r="G67" s="192" t="s">
        <v>390</v>
      </c>
      <c r="H67" s="104" t="s">
        <v>722</v>
      </c>
      <c r="I67" s="104" t="s">
        <v>721</v>
      </c>
      <c r="J67" s="131" t="s">
        <v>513</v>
      </c>
      <c r="K67" s="160" t="s">
        <v>723</v>
      </c>
      <c r="L67" s="202" t="s">
        <v>526</v>
      </c>
      <c r="M67" s="68">
        <v>1</v>
      </c>
      <c r="N67" s="160" t="s">
        <v>527</v>
      </c>
      <c r="O67" s="202"/>
      <c r="P67" s="160" t="s">
        <v>528</v>
      </c>
      <c r="Q67" s="160" t="s">
        <v>529</v>
      </c>
      <c r="R67" s="68">
        <v>1</v>
      </c>
      <c r="S67" s="108">
        <v>43374</v>
      </c>
      <c r="T67" s="108">
        <v>43725</v>
      </c>
      <c r="U67" s="205">
        <f t="shared" si="6"/>
        <v>50.142857142857146</v>
      </c>
      <c r="V67" s="84">
        <f t="shared" si="7"/>
        <v>100</v>
      </c>
      <c r="W67" s="84">
        <f t="shared" si="8"/>
        <v>1</v>
      </c>
      <c r="X67" s="91">
        <f t="shared" si="9"/>
        <v>50.142857142857146</v>
      </c>
      <c r="Y67" s="84">
        <f t="shared" si="10"/>
        <v>50.142857142857146</v>
      </c>
      <c r="Z67" s="84">
        <f t="shared" si="11"/>
        <v>50.142857142857146</v>
      </c>
      <c r="AA67" s="85" t="s">
        <v>744</v>
      </c>
      <c r="AB67" s="158" t="s">
        <v>990</v>
      </c>
      <c r="AC67" s="105" t="s">
        <v>709</v>
      </c>
      <c r="AD67" s="206"/>
      <c r="AE67" s="87"/>
      <c r="AF67" s="87"/>
      <c r="AG67" s="87"/>
      <c r="AH67" s="87"/>
      <c r="AI67" s="87"/>
      <c r="AJ67" s="87"/>
      <c r="AK67" s="105"/>
      <c r="AL67" s="162">
        <v>100</v>
      </c>
      <c r="AM67" s="230" t="s">
        <v>811</v>
      </c>
      <c r="AN67" s="165" t="s">
        <v>902</v>
      </c>
      <c r="AO67" s="88">
        <v>100</v>
      </c>
      <c r="AP67" s="105" t="s">
        <v>174</v>
      </c>
      <c r="AQ67" s="105" t="s">
        <v>506</v>
      </c>
      <c r="AR67" s="207"/>
      <c r="AS67" s="64"/>
      <c r="AT67" s="66"/>
      <c r="AU67" s="66"/>
      <c r="AV67" s="66"/>
      <c r="AW67" s="66"/>
      <c r="AX67" s="66"/>
      <c r="AY67" s="66"/>
    </row>
    <row r="68" spans="1:16375" s="56" customFormat="1" ht="104.25" customHeight="1" thickBot="1">
      <c r="A68" s="53">
        <v>60</v>
      </c>
      <c r="B68" s="54" t="s">
        <v>81</v>
      </c>
      <c r="C68" s="243">
        <v>43361</v>
      </c>
      <c r="D68" s="193" t="s">
        <v>146</v>
      </c>
      <c r="E68" s="54" t="s">
        <v>525</v>
      </c>
      <c r="F68" s="54">
        <v>54</v>
      </c>
      <c r="G68" s="192" t="s">
        <v>390</v>
      </c>
      <c r="H68" s="104" t="s">
        <v>722</v>
      </c>
      <c r="I68" s="104" t="s">
        <v>721</v>
      </c>
      <c r="J68" s="131" t="s">
        <v>513</v>
      </c>
      <c r="K68" s="160" t="s">
        <v>723</v>
      </c>
      <c r="L68" s="202" t="s">
        <v>526</v>
      </c>
      <c r="M68" s="68">
        <v>2</v>
      </c>
      <c r="N68" s="160" t="s">
        <v>530</v>
      </c>
      <c r="O68" s="202"/>
      <c r="P68" s="160" t="s">
        <v>531</v>
      </c>
      <c r="Q68" s="160" t="s">
        <v>532</v>
      </c>
      <c r="R68" s="68">
        <v>4</v>
      </c>
      <c r="S68" s="108">
        <v>43374</v>
      </c>
      <c r="T68" s="108">
        <v>43725</v>
      </c>
      <c r="U68" s="205">
        <f t="shared" si="6"/>
        <v>50.142857142857146</v>
      </c>
      <c r="V68" s="84">
        <f t="shared" si="7"/>
        <v>100</v>
      </c>
      <c r="W68" s="84">
        <f t="shared" si="8"/>
        <v>1</v>
      </c>
      <c r="X68" s="91">
        <f t="shared" si="9"/>
        <v>50.142857142857146</v>
      </c>
      <c r="Y68" s="84">
        <f t="shared" si="10"/>
        <v>50.142857142857146</v>
      </c>
      <c r="Z68" s="84">
        <f t="shared" si="11"/>
        <v>50.142857142857146</v>
      </c>
      <c r="AA68" s="85" t="s">
        <v>744</v>
      </c>
      <c r="AB68" s="158" t="s">
        <v>990</v>
      </c>
      <c r="AC68" s="105" t="s">
        <v>709</v>
      </c>
      <c r="AD68" s="206"/>
      <c r="AE68" s="87"/>
      <c r="AF68" s="87"/>
      <c r="AG68" s="87"/>
      <c r="AH68" s="87"/>
      <c r="AI68" s="87"/>
      <c r="AJ68" s="87"/>
      <c r="AK68" s="105"/>
      <c r="AL68" s="162">
        <v>100</v>
      </c>
      <c r="AM68" s="230" t="s">
        <v>811</v>
      </c>
      <c r="AN68" s="165" t="s">
        <v>903</v>
      </c>
      <c r="AO68" s="88">
        <v>100</v>
      </c>
      <c r="AP68" s="105" t="s">
        <v>174</v>
      </c>
      <c r="AQ68" s="105" t="s">
        <v>506</v>
      </c>
      <c r="AR68" s="207"/>
      <c r="AS68" s="64"/>
      <c r="AT68" s="66"/>
      <c r="AU68" s="66"/>
      <c r="AV68" s="66"/>
      <c r="AW68" s="66"/>
      <c r="AX68" s="66"/>
      <c r="AY68" s="66"/>
    </row>
    <row r="69" spans="1:16375" s="56" customFormat="1" ht="104.25" customHeight="1" thickBot="1">
      <c r="A69" s="53">
        <v>61</v>
      </c>
      <c r="B69" s="54" t="s">
        <v>82</v>
      </c>
      <c r="C69" s="243">
        <v>43361</v>
      </c>
      <c r="D69" s="193" t="s">
        <v>146</v>
      </c>
      <c r="E69" s="54" t="s">
        <v>525</v>
      </c>
      <c r="F69" s="54">
        <v>54</v>
      </c>
      <c r="G69" s="192" t="s">
        <v>390</v>
      </c>
      <c r="H69" s="104" t="s">
        <v>722</v>
      </c>
      <c r="I69" s="194" t="s">
        <v>721</v>
      </c>
      <c r="J69" s="131" t="s">
        <v>515</v>
      </c>
      <c r="K69" s="160" t="s">
        <v>728</v>
      </c>
      <c r="L69" s="202" t="s">
        <v>533</v>
      </c>
      <c r="M69" s="196">
        <v>1</v>
      </c>
      <c r="N69" s="160" t="s">
        <v>534</v>
      </c>
      <c r="O69" s="202"/>
      <c r="P69" s="160" t="s">
        <v>535</v>
      </c>
      <c r="Q69" s="160" t="s">
        <v>536</v>
      </c>
      <c r="R69" s="68">
        <v>1</v>
      </c>
      <c r="S69" s="198">
        <v>43374</v>
      </c>
      <c r="T69" s="108">
        <v>43725</v>
      </c>
      <c r="U69" s="205">
        <f t="shared" si="6"/>
        <v>50.142857142857146</v>
      </c>
      <c r="V69" s="84">
        <f t="shared" si="7"/>
        <v>100</v>
      </c>
      <c r="W69" s="84">
        <f t="shared" si="8"/>
        <v>1</v>
      </c>
      <c r="X69" s="91">
        <f t="shared" si="9"/>
        <v>50.142857142857146</v>
      </c>
      <c r="Y69" s="84">
        <f t="shared" si="10"/>
        <v>50.142857142857146</v>
      </c>
      <c r="Z69" s="84">
        <f t="shared" si="11"/>
        <v>50.142857142857146</v>
      </c>
      <c r="AA69" s="199" t="s">
        <v>744</v>
      </c>
      <c r="AB69" s="158" t="s">
        <v>990</v>
      </c>
      <c r="AC69" s="105" t="s">
        <v>708</v>
      </c>
      <c r="AD69" s="206"/>
      <c r="AE69" s="87"/>
      <c r="AF69" s="87"/>
      <c r="AG69" s="87"/>
      <c r="AH69" s="87"/>
      <c r="AI69" s="87"/>
      <c r="AJ69" s="87"/>
      <c r="AK69" s="200" t="s">
        <v>763</v>
      </c>
      <c r="AL69" s="162">
        <v>100</v>
      </c>
      <c r="AM69" s="230" t="s">
        <v>811</v>
      </c>
      <c r="AN69" s="165" t="s">
        <v>904</v>
      </c>
      <c r="AO69" s="88">
        <v>100</v>
      </c>
      <c r="AP69" s="105" t="s">
        <v>174</v>
      </c>
      <c r="AQ69" s="105" t="s">
        <v>506</v>
      </c>
      <c r="AR69" s="207"/>
      <c r="AS69" s="64"/>
      <c r="AT69" s="66"/>
      <c r="AU69" s="66"/>
      <c r="AV69" s="66"/>
      <c r="AW69" s="66"/>
      <c r="AX69" s="66"/>
      <c r="AY69" s="66"/>
    </row>
    <row r="70" spans="1:16375" s="56" customFormat="1" ht="104.25" customHeight="1">
      <c r="A70" s="53">
        <v>62</v>
      </c>
      <c r="B70" s="54" t="s">
        <v>83</v>
      </c>
      <c r="C70" s="243">
        <v>43361</v>
      </c>
      <c r="D70" s="193" t="s">
        <v>146</v>
      </c>
      <c r="E70" s="54" t="s">
        <v>525</v>
      </c>
      <c r="F70" s="54">
        <v>54</v>
      </c>
      <c r="G70" s="201" t="s">
        <v>390</v>
      </c>
      <c r="H70" s="160" t="s">
        <v>722</v>
      </c>
      <c r="I70" s="195" t="s">
        <v>721</v>
      </c>
      <c r="J70" s="108" t="s">
        <v>516</v>
      </c>
      <c r="K70" s="158" t="s">
        <v>729</v>
      </c>
      <c r="L70" s="203" t="s">
        <v>537</v>
      </c>
      <c r="M70" s="197">
        <v>1</v>
      </c>
      <c r="N70" s="162" t="s">
        <v>538</v>
      </c>
      <c r="O70" s="204"/>
      <c r="P70" s="88" t="s">
        <v>539</v>
      </c>
      <c r="Q70" s="105" t="s">
        <v>540</v>
      </c>
      <c r="R70" s="105">
        <v>1</v>
      </c>
      <c r="S70" s="247">
        <v>43374</v>
      </c>
      <c r="T70" s="248">
        <v>43725</v>
      </c>
      <c r="U70" s="66">
        <f t="shared" si="6"/>
        <v>50.142857142857146</v>
      </c>
      <c r="V70" s="66">
        <f t="shared" si="7"/>
        <v>100</v>
      </c>
      <c r="W70" s="66">
        <f t="shared" si="8"/>
        <v>1</v>
      </c>
      <c r="X70" s="66">
        <f t="shared" si="9"/>
        <v>50.142857142857146</v>
      </c>
      <c r="Y70" s="66">
        <f t="shared" si="10"/>
        <v>50.142857142857146</v>
      </c>
      <c r="Z70" s="66">
        <f t="shared" si="11"/>
        <v>50.142857142857146</v>
      </c>
      <c r="AA70" s="66" t="s">
        <v>744</v>
      </c>
      <c r="AB70" s="248" t="s">
        <v>990</v>
      </c>
      <c r="AC70" s="248" t="s">
        <v>708</v>
      </c>
      <c r="AD70" s="66"/>
      <c r="AE70" s="66"/>
      <c r="AF70" s="66"/>
      <c r="AG70" s="66"/>
      <c r="AH70" s="66"/>
      <c r="AI70" s="66"/>
      <c r="AJ70" s="66"/>
      <c r="AK70" s="66" t="s">
        <v>763</v>
      </c>
      <c r="AL70" s="248">
        <v>100</v>
      </c>
      <c r="AM70" s="236" t="s">
        <v>814</v>
      </c>
      <c r="AN70" s="165" t="s">
        <v>854</v>
      </c>
      <c r="AO70" s="111">
        <v>100</v>
      </c>
      <c r="AP70" s="105" t="s">
        <v>174</v>
      </c>
      <c r="AQ70" s="105" t="s">
        <v>506</v>
      </c>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c r="EO70" s="66"/>
      <c r="EP70" s="66"/>
      <c r="EQ70" s="66"/>
      <c r="ER70" s="66"/>
      <c r="ES70" s="66"/>
      <c r="ET70" s="66"/>
      <c r="EU70" s="66"/>
      <c r="EV70" s="66"/>
      <c r="EW70" s="66"/>
      <c r="EX70" s="66"/>
      <c r="EY70" s="66"/>
      <c r="EZ70" s="66"/>
      <c r="FA70" s="66"/>
      <c r="FB70" s="66"/>
      <c r="FC70" s="66"/>
      <c r="FD70" s="66"/>
      <c r="FE70" s="66"/>
      <c r="FF70" s="66"/>
      <c r="FG70" s="66"/>
      <c r="FH70" s="66"/>
      <c r="FI70" s="66"/>
      <c r="FJ70" s="66"/>
      <c r="FK70" s="66"/>
      <c r="FL70" s="66"/>
      <c r="FM70" s="66"/>
      <c r="FN70" s="66"/>
      <c r="FO70" s="66"/>
      <c r="FP70" s="66"/>
      <c r="FQ70" s="66"/>
      <c r="FR70" s="66"/>
      <c r="FS70" s="66"/>
      <c r="FT70" s="66"/>
      <c r="FU70" s="66"/>
      <c r="FV70" s="66"/>
      <c r="FW70" s="66"/>
      <c r="FX70" s="66"/>
      <c r="FY70" s="66"/>
      <c r="FZ70" s="66"/>
      <c r="GA70" s="66"/>
      <c r="GB70" s="66"/>
      <c r="GC70" s="66"/>
      <c r="GD70" s="66"/>
      <c r="GE70" s="66"/>
      <c r="GF70" s="66"/>
      <c r="GG70" s="66"/>
      <c r="GH70" s="66"/>
      <c r="GI70" s="66"/>
      <c r="GJ70" s="66"/>
      <c r="GK70" s="66"/>
      <c r="GL70" s="66"/>
      <c r="GM70" s="66"/>
      <c r="GN70" s="66"/>
      <c r="GO70" s="66"/>
      <c r="GP70" s="66"/>
      <c r="GQ70" s="66"/>
      <c r="GR70" s="66"/>
      <c r="GS70" s="66"/>
      <c r="GT70" s="66"/>
      <c r="GU70" s="66"/>
      <c r="GV70" s="66"/>
      <c r="GW70" s="66"/>
      <c r="GX70" s="66"/>
      <c r="GY70" s="66"/>
      <c r="GZ70" s="66"/>
      <c r="HA70" s="66"/>
      <c r="HB70" s="66"/>
      <c r="HC70" s="66"/>
      <c r="HD70" s="66"/>
      <c r="HE70" s="66"/>
      <c r="HF70" s="66"/>
      <c r="HG70" s="66"/>
      <c r="HH70" s="66"/>
      <c r="HI70" s="66"/>
      <c r="HJ70" s="66"/>
      <c r="HK70" s="66"/>
      <c r="HL70" s="66"/>
      <c r="HM70" s="66"/>
      <c r="HN70" s="66"/>
      <c r="HO70" s="66"/>
      <c r="HP70" s="66"/>
      <c r="HQ70" s="66"/>
      <c r="HR70" s="66"/>
      <c r="HS70" s="66"/>
      <c r="HT70" s="66"/>
      <c r="HU70" s="66"/>
      <c r="HV70" s="66"/>
      <c r="HW70" s="66"/>
      <c r="HX70" s="66"/>
      <c r="HY70" s="66"/>
      <c r="HZ70" s="66"/>
      <c r="IA70" s="66"/>
      <c r="IB70" s="66"/>
      <c r="IC70" s="66"/>
      <c r="ID70" s="66"/>
      <c r="IE70" s="66"/>
      <c r="IF70" s="66"/>
      <c r="IG70" s="66"/>
      <c r="IH70" s="66"/>
      <c r="II70" s="66"/>
      <c r="IJ70" s="66"/>
      <c r="IK70" s="66"/>
      <c r="IL70" s="66"/>
      <c r="IM70" s="66"/>
      <c r="IN70" s="66"/>
      <c r="IO70" s="66"/>
      <c r="IP70" s="66"/>
      <c r="IQ70" s="66"/>
      <c r="IR70" s="66"/>
      <c r="IS70" s="66"/>
      <c r="IT70" s="66"/>
      <c r="IU70" s="66"/>
      <c r="IV70" s="66"/>
      <c r="IW70" s="66"/>
      <c r="IX70" s="66"/>
      <c r="IY70" s="66"/>
      <c r="IZ70" s="66"/>
      <c r="JA70" s="66"/>
      <c r="JB70" s="66"/>
      <c r="JC70" s="66"/>
      <c r="JD70" s="66"/>
      <c r="JE70" s="66"/>
      <c r="JF70" s="66"/>
      <c r="JG70" s="66"/>
      <c r="JH70" s="66"/>
      <c r="JI70" s="66"/>
      <c r="JJ70" s="66"/>
      <c r="JK70" s="66"/>
      <c r="JL70" s="66"/>
      <c r="JM70" s="66"/>
      <c r="JN70" s="66"/>
      <c r="JO70" s="66"/>
      <c r="JP70" s="66"/>
      <c r="JQ70" s="66"/>
      <c r="JR70" s="66"/>
      <c r="JS70" s="66"/>
      <c r="JT70" s="66"/>
      <c r="JU70" s="66"/>
      <c r="JV70" s="66"/>
      <c r="JW70" s="66"/>
      <c r="JX70" s="66"/>
      <c r="JY70" s="66"/>
      <c r="JZ70" s="66"/>
      <c r="KA70" s="66"/>
      <c r="KB70" s="66"/>
      <c r="KC70" s="66"/>
      <c r="KD70" s="66"/>
      <c r="KE70" s="66"/>
      <c r="KF70" s="66"/>
      <c r="KG70" s="66"/>
      <c r="KH70" s="66"/>
      <c r="KI70" s="66"/>
      <c r="KJ70" s="66"/>
      <c r="KK70" s="66"/>
      <c r="KL70" s="66"/>
      <c r="KM70" s="66"/>
      <c r="KN70" s="66"/>
      <c r="KO70" s="66"/>
      <c r="KP70" s="66"/>
      <c r="KQ70" s="66"/>
      <c r="KR70" s="66"/>
      <c r="KS70" s="66"/>
      <c r="KT70" s="66"/>
      <c r="KU70" s="66"/>
      <c r="KV70" s="66"/>
      <c r="KW70" s="66"/>
      <c r="KX70" s="66"/>
      <c r="KY70" s="66"/>
      <c r="KZ70" s="66"/>
      <c r="LA70" s="66"/>
      <c r="LB70" s="66"/>
      <c r="LC70" s="66"/>
      <c r="LD70" s="66"/>
      <c r="LE70" s="66"/>
      <c r="LF70" s="66"/>
      <c r="LG70" s="66"/>
      <c r="LH70" s="66"/>
      <c r="LI70" s="66"/>
      <c r="LJ70" s="66"/>
      <c r="LK70" s="66"/>
      <c r="LL70" s="66"/>
      <c r="LM70" s="66"/>
      <c r="LN70" s="66"/>
      <c r="LO70" s="66"/>
      <c r="LP70" s="66"/>
      <c r="LQ70" s="66"/>
      <c r="LR70" s="66"/>
      <c r="LS70" s="66"/>
      <c r="LT70" s="66"/>
      <c r="LU70" s="66"/>
      <c r="LV70" s="66"/>
      <c r="LW70" s="66"/>
      <c r="LX70" s="66"/>
      <c r="LY70" s="66"/>
      <c r="LZ70" s="66"/>
      <c r="MA70" s="66"/>
      <c r="MB70" s="66"/>
      <c r="MC70" s="66"/>
      <c r="MD70" s="66"/>
      <c r="ME70" s="66"/>
      <c r="MF70" s="66"/>
      <c r="MG70" s="66"/>
      <c r="MH70" s="66"/>
      <c r="MI70" s="66"/>
      <c r="MJ70" s="66"/>
      <c r="MK70" s="66"/>
      <c r="ML70" s="66"/>
      <c r="MM70" s="66"/>
      <c r="MN70" s="66"/>
      <c r="MO70" s="66"/>
      <c r="MP70" s="66"/>
      <c r="MQ70" s="66"/>
      <c r="MR70" s="66"/>
      <c r="MS70" s="66"/>
      <c r="MT70" s="66"/>
      <c r="MU70" s="66"/>
      <c r="MV70" s="66"/>
      <c r="MW70" s="66"/>
      <c r="MX70" s="66"/>
      <c r="MY70" s="66"/>
      <c r="MZ70" s="66"/>
      <c r="NA70" s="66"/>
      <c r="NB70" s="66"/>
      <c r="NC70" s="66"/>
      <c r="ND70" s="66"/>
      <c r="NE70" s="66"/>
      <c r="NF70" s="66"/>
      <c r="NG70" s="66"/>
      <c r="NH70" s="66"/>
      <c r="NI70" s="66"/>
      <c r="NJ70" s="66"/>
      <c r="NK70" s="66"/>
      <c r="NL70" s="66"/>
      <c r="NM70" s="66"/>
      <c r="NN70" s="66"/>
      <c r="NO70" s="66"/>
      <c r="NP70" s="66"/>
      <c r="NQ70" s="66"/>
      <c r="NR70" s="66"/>
      <c r="NS70" s="66"/>
      <c r="NT70" s="66"/>
      <c r="NU70" s="66"/>
      <c r="NV70" s="66"/>
      <c r="NW70" s="66"/>
      <c r="NX70" s="66"/>
      <c r="NY70" s="66"/>
      <c r="NZ70" s="66"/>
      <c r="OA70" s="66"/>
      <c r="OB70" s="66"/>
      <c r="OC70" s="66"/>
      <c r="OD70" s="66"/>
      <c r="OE70" s="66"/>
      <c r="OF70" s="66"/>
      <c r="OG70" s="66"/>
      <c r="OH70" s="66"/>
      <c r="OI70" s="66"/>
      <c r="OJ70" s="66"/>
      <c r="OK70" s="66"/>
      <c r="OL70" s="66"/>
      <c r="OM70" s="66"/>
      <c r="ON70" s="66"/>
      <c r="OO70" s="66"/>
      <c r="OP70" s="66"/>
      <c r="OQ70" s="66"/>
      <c r="OR70" s="66"/>
      <c r="OS70" s="66"/>
      <c r="OT70" s="66"/>
      <c r="OU70" s="66"/>
      <c r="OV70" s="66"/>
      <c r="OW70" s="66"/>
      <c r="OX70" s="66"/>
      <c r="OY70" s="66"/>
      <c r="OZ70" s="66"/>
      <c r="PA70" s="66"/>
      <c r="PB70" s="66"/>
      <c r="PC70" s="66"/>
      <c r="PD70" s="66"/>
      <c r="PE70" s="66"/>
      <c r="PF70" s="66"/>
      <c r="PG70" s="66"/>
      <c r="PH70" s="66"/>
      <c r="PI70" s="66"/>
      <c r="PJ70" s="66"/>
      <c r="PK70" s="66"/>
      <c r="PL70" s="66"/>
      <c r="PM70" s="66"/>
      <c r="PN70" s="66"/>
      <c r="PO70" s="66"/>
      <c r="PP70" s="66"/>
      <c r="PQ70" s="66"/>
      <c r="PR70" s="66"/>
      <c r="PS70" s="66"/>
      <c r="PT70" s="66"/>
      <c r="PU70" s="66"/>
      <c r="PV70" s="66"/>
      <c r="PW70" s="66"/>
      <c r="PX70" s="66"/>
      <c r="PY70" s="66"/>
      <c r="PZ70" s="66"/>
      <c r="QA70" s="66"/>
      <c r="QB70" s="66"/>
      <c r="QC70" s="66"/>
      <c r="QD70" s="66"/>
      <c r="QE70" s="66"/>
      <c r="QF70" s="66"/>
      <c r="QG70" s="66"/>
      <c r="QH70" s="66"/>
      <c r="QI70" s="66"/>
      <c r="QJ70" s="66"/>
      <c r="QK70" s="66"/>
      <c r="QL70" s="66"/>
      <c r="QM70" s="66"/>
      <c r="QN70" s="66"/>
      <c r="QO70" s="66"/>
      <c r="QP70" s="66"/>
      <c r="QQ70" s="66"/>
      <c r="QR70" s="66"/>
      <c r="QS70" s="66"/>
      <c r="QT70" s="66"/>
      <c r="QU70" s="66"/>
      <c r="QV70" s="66"/>
      <c r="QW70" s="66"/>
      <c r="QX70" s="66"/>
      <c r="QY70" s="66"/>
      <c r="QZ70" s="66"/>
      <c r="RA70" s="66"/>
      <c r="RB70" s="66"/>
      <c r="RC70" s="66"/>
      <c r="RD70" s="66"/>
      <c r="RE70" s="66"/>
      <c r="RF70" s="66"/>
      <c r="RG70" s="66"/>
      <c r="RH70" s="66"/>
      <c r="RI70" s="66"/>
      <c r="RJ70" s="66"/>
      <c r="RK70" s="66"/>
      <c r="RL70" s="66"/>
      <c r="RM70" s="66"/>
      <c r="RN70" s="66"/>
      <c r="RO70" s="66"/>
      <c r="RP70" s="66"/>
      <c r="RQ70" s="66"/>
      <c r="RR70" s="66"/>
      <c r="RS70" s="66"/>
      <c r="RT70" s="66"/>
      <c r="RU70" s="66"/>
      <c r="RV70" s="66"/>
      <c r="RW70" s="66"/>
      <c r="RX70" s="66"/>
      <c r="RY70" s="66"/>
      <c r="RZ70" s="66"/>
      <c r="SA70" s="66"/>
      <c r="SB70" s="66"/>
      <c r="SC70" s="66"/>
      <c r="SD70" s="66"/>
      <c r="SE70" s="66"/>
      <c r="SF70" s="66"/>
      <c r="SG70" s="66"/>
      <c r="SH70" s="66"/>
      <c r="SI70" s="66"/>
      <c r="SJ70" s="66"/>
      <c r="SK70" s="66"/>
      <c r="SL70" s="66"/>
      <c r="SM70" s="66"/>
      <c r="SN70" s="66"/>
      <c r="SO70" s="66"/>
      <c r="SP70" s="66"/>
      <c r="SQ70" s="66"/>
      <c r="SR70" s="66"/>
      <c r="SS70" s="66"/>
      <c r="ST70" s="66"/>
      <c r="SU70" s="66"/>
      <c r="SV70" s="66"/>
      <c r="SW70" s="66"/>
      <c r="SX70" s="66"/>
      <c r="SY70" s="66"/>
      <c r="SZ70" s="66"/>
      <c r="TA70" s="66"/>
      <c r="TB70" s="66"/>
      <c r="TC70" s="66"/>
      <c r="TD70" s="66"/>
      <c r="TE70" s="66"/>
      <c r="TF70" s="66"/>
      <c r="TG70" s="66"/>
      <c r="TH70" s="66"/>
      <c r="TI70" s="66"/>
      <c r="TJ70" s="66"/>
      <c r="TK70" s="66"/>
      <c r="TL70" s="66"/>
      <c r="TM70" s="66"/>
      <c r="TN70" s="66"/>
      <c r="TO70" s="66"/>
      <c r="TP70" s="66"/>
      <c r="TQ70" s="66"/>
      <c r="TR70" s="66"/>
      <c r="TS70" s="66"/>
      <c r="TT70" s="66"/>
      <c r="TU70" s="66"/>
      <c r="TV70" s="66"/>
      <c r="TW70" s="66"/>
      <c r="TX70" s="66"/>
      <c r="TY70" s="66"/>
      <c r="TZ70" s="66"/>
      <c r="UA70" s="66"/>
      <c r="UB70" s="66"/>
      <c r="UC70" s="66"/>
      <c r="UD70" s="66"/>
      <c r="UE70" s="66"/>
      <c r="UF70" s="66"/>
      <c r="UG70" s="66"/>
      <c r="UH70" s="66"/>
      <c r="UI70" s="66"/>
      <c r="UJ70" s="66"/>
      <c r="UK70" s="66"/>
      <c r="UL70" s="66"/>
      <c r="UM70" s="66"/>
      <c r="UN70" s="66"/>
      <c r="UO70" s="66"/>
      <c r="UP70" s="66"/>
      <c r="UQ70" s="66"/>
      <c r="UR70" s="66"/>
      <c r="US70" s="66"/>
      <c r="UT70" s="66"/>
      <c r="UU70" s="66"/>
      <c r="UV70" s="66"/>
      <c r="UW70" s="66"/>
      <c r="UX70" s="66"/>
      <c r="UY70" s="66"/>
      <c r="UZ70" s="66"/>
      <c r="VA70" s="66"/>
      <c r="VB70" s="66"/>
      <c r="VC70" s="66"/>
      <c r="VD70" s="66"/>
      <c r="VE70" s="66"/>
      <c r="VF70" s="66"/>
      <c r="VG70" s="66"/>
      <c r="VH70" s="66"/>
      <c r="VI70" s="66"/>
      <c r="VJ70" s="66"/>
      <c r="VK70" s="66"/>
      <c r="VL70" s="66"/>
      <c r="VM70" s="66"/>
      <c r="VN70" s="66"/>
      <c r="VO70" s="66"/>
      <c r="VP70" s="66"/>
      <c r="VQ70" s="66"/>
      <c r="VR70" s="66"/>
      <c r="VS70" s="66"/>
      <c r="VT70" s="66"/>
      <c r="VU70" s="66"/>
      <c r="VV70" s="66"/>
      <c r="VW70" s="66"/>
      <c r="VX70" s="66"/>
      <c r="VY70" s="66"/>
      <c r="VZ70" s="66"/>
      <c r="WA70" s="66"/>
      <c r="WB70" s="66"/>
      <c r="WC70" s="66"/>
      <c r="WD70" s="66"/>
      <c r="WE70" s="66"/>
      <c r="WF70" s="66"/>
      <c r="WG70" s="66"/>
      <c r="WH70" s="66"/>
      <c r="WI70" s="66"/>
      <c r="WJ70" s="66"/>
      <c r="WK70" s="66"/>
      <c r="WL70" s="66"/>
      <c r="WM70" s="66"/>
      <c r="WN70" s="66"/>
      <c r="WO70" s="66"/>
      <c r="WP70" s="66"/>
      <c r="WQ70" s="66"/>
      <c r="WR70" s="66"/>
      <c r="WS70" s="66"/>
      <c r="WT70" s="66"/>
      <c r="WU70" s="66"/>
      <c r="WV70" s="66"/>
      <c r="WW70" s="66"/>
      <c r="WX70" s="66"/>
      <c r="WY70" s="66"/>
      <c r="WZ70" s="66"/>
      <c r="XA70" s="66"/>
      <c r="XB70" s="66"/>
      <c r="XC70" s="66"/>
      <c r="XD70" s="66"/>
      <c r="XE70" s="66"/>
      <c r="XF70" s="66"/>
      <c r="XG70" s="66"/>
      <c r="XH70" s="66"/>
      <c r="XI70" s="66"/>
      <c r="XJ70" s="66"/>
      <c r="XK70" s="66"/>
      <c r="XL70" s="66"/>
      <c r="XM70" s="66"/>
      <c r="XN70" s="66"/>
      <c r="XO70" s="66"/>
      <c r="XP70" s="66"/>
      <c r="XQ70" s="66"/>
      <c r="XR70" s="66"/>
      <c r="XS70" s="66"/>
      <c r="XT70" s="66"/>
      <c r="XU70" s="66"/>
      <c r="XV70" s="66"/>
      <c r="XW70" s="66"/>
      <c r="XX70" s="66"/>
      <c r="XY70" s="66"/>
      <c r="XZ70" s="66"/>
      <c r="YA70" s="66"/>
      <c r="YB70" s="66"/>
      <c r="YC70" s="66"/>
      <c r="YD70" s="66"/>
      <c r="YE70" s="66"/>
      <c r="YF70" s="66"/>
      <c r="YG70" s="66"/>
      <c r="YH70" s="66"/>
      <c r="YI70" s="66"/>
      <c r="YJ70" s="66"/>
      <c r="YK70" s="66"/>
      <c r="YL70" s="66"/>
      <c r="YM70" s="66"/>
      <c r="YN70" s="66"/>
      <c r="YO70" s="66"/>
      <c r="YP70" s="66"/>
      <c r="YQ70" s="66"/>
      <c r="YR70" s="66"/>
      <c r="YS70" s="66"/>
      <c r="YT70" s="66"/>
      <c r="YU70" s="66"/>
      <c r="YV70" s="66"/>
      <c r="YW70" s="66"/>
      <c r="YX70" s="66"/>
      <c r="YY70" s="66"/>
      <c r="YZ70" s="66"/>
      <c r="ZA70" s="66"/>
      <c r="ZB70" s="66"/>
      <c r="ZC70" s="66"/>
      <c r="ZD70" s="66"/>
      <c r="ZE70" s="66"/>
      <c r="ZF70" s="66"/>
      <c r="ZG70" s="66"/>
      <c r="ZH70" s="66"/>
      <c r="ZI70" s="66"/>
      <c r="ZJ70" s="66"/>
      <c r="ZK70" s="66"/>
      <c r="ZL70" s="66"/>
      <c r="ZM70" s="66"/>
      <c r="ZN70" s="66"/>
      <c r="ZO70" s="66"/>
      <c r="ZP70" s="66"/>
      <c r="ZQ70" s="66"/>
      <c r="ZR70" s="66"/>
      <c r="ZS70" s="66"/>
      <c r="ZT70" s="66"/>
      <c r="ZU70" s="66"/>
      <c r="ZV70" s="66"/>
      <c r="ZW70" s="66"/>
      <c r="ZX70" s="66"/>
      <c r="ZY70" s="66"/>
      <c r="ZZ70" s="66"/>
      <c r="AAA70" s="66"/>
      <c r="AAB70" s="66"/>
      <c r="AAC70" s="66"/>
      <c r="AAD70" s="66"/>
      <c r="AAE70" s="66"/>
      <c r="AAF70" s="66"/>
      <c r="AAG70" s="66"/>
      <c r="AAH70" s="66"/>
      <c r="AAI70" s="66"/>
      <c r="AAJ70" s="66"/>
      <c r="AAK70" s="66"/>
      <c r="AAL70" s="66"/>
      <c r="AAM70" s="66"/>
      <c r="AAN70" s="66"/>
      <c r="AAO70" s="66"/>
      <c r="AAP70" s="66"/>
      <c r="AAQ70" s="66"/>
      <c r="AAR70" s="66"/>
      <c r="AAS70" s="66"/>
      <c r="AAT70" s="66"/>
      <c r="AAU70" s="66"/>
      <c r="AAV70" s="66"/>
      <c r="AAW70" s="66"/>
      <c r="AAX70" s="66"/>
      <c r="AAY70" s="66"/>
      <c r="AAZ70" s="66"/>
      <c r="ABA70" s="66"/>
      <c r="ABB70" s="66"/>
      <c r="ABC70" s="66"/>
      <c r="ABD70" s="66"/>
      <c r="ABE70" s="66"/>
      <c r="ABF70" s="66"/>
      <c r="ABG70" s="66"/>
      <c r="ABH70" s="66"/>
      <c r="ABI70" s="66"/>
      <c r="ABJ70" s="66"/>
      <c r="ABK70" s="66"/>
      <c r="ABL70" s="66"/>
      <c r="ABM70" s="66"/>
      <c r="ABN70" s="66"/>
      <c r="ABO70" s="66"/>
      <c r="ABP70" s="66"/>
      <c r="ABQ70" s="66"/>
      <c r="ABR70" s="66"/>
      <c r="ABS70" s="66"/>
      <c r="ABT70" s="66"/>
      <c r="ABU70" s="66"/>
      <c r="ABV70" s="66"/>
      <c r="ABW70" s="66"/>
      <c r="ABX70" s="66"/>
      <c r="ABY70" s="66"/>
      <c r="ABZ70" s="66"/>
      <c r="ACA70" s="66"/>
      <c r="ACB70" s="66"/>
      <c r="ACC70" s="66"/>
      <c r="ACD70" s="66"/>
      <c r="ACE70" s="66"/>
      <c r="ACF70" s="66"/>
      <c r="ACG70" s="66"/>
      <c r="ACH70" s="66"/>
      <c r="ACI70" s="66"/>
      <c r="ACJ70" s="66"/>
      <c r="ACK70" s="66"/>
      <c r="ACL70" s="66"/>
      <c r="ACM70" s="66"/>
      <c r="ACN70" s="66"/>
      <c r="ACO70" s="66"/>
      <c r="ACP70" s="66"/>
      <c r="ACQ70" s="66"/>
      <c r="ACR70" s="66"/>
      <c r="ACS70" s="66"/>
      <c r="ACT70" s="66"/>
      <c r="ACU70" s="66"/>
      <c r="ACV70" s="66"/>
      <c r="ACW70" s="66"/>
      <c r="ACX70" s="66"/>
      <c r="ACY70" s="66"/>
      <c r="ACZ70" s="66"/>
      <c r="ADA70" s="66"/>
      <c r="ADB70" s="66"/>
      <c r="ADC70" s="66"/>
      <c r="ADD70" s="66"/>
      <c r="ADE70" s="66"/>
      <c r="ADF70" s="66"/>
      <c r="ADG70" s="66"/>
      <c r="ADH70" s="66"/>
      <c r="ADI70" s="66"/>
      <c r="ADJ70" s="66"/>
      <c r="ADK70" s="66"/>
      <c r="ADL70" s="66"/>
      <c r="ADM70" s="66"/>
      <c r="ADN70" s="66"/>
      <c r="ADO70" s="66"/>
      <c r="ADP70" s="66"/>
      <c r="ADQ70" s="66"/>
      <c r="ADR70" s="66"/>
      <c r="ADS70" s="66"/>
      <c r="ADT70" s="66"/>
      <c r="ADU70" s="66"/>
      <c r="ADV70" s="66"/>
      <c r="ADW70" s="66"/>
      <c r="ADX70" s="66"/>
      <c r="ADY70" s="66"/>
      <c r="ADZ70" s="66"/>
      <c r="AEA70" s="66"/>
      <c r="AEB70" s="66"/>
      <c r="AEC70" s="66"/>
      <c r="AED70" s="66"/>
      <c r="AEE70" s="66"/>
      <c r="AEF70" s="66"/>
      <c r="AEG70" s="66"/>
      <c r="AEH70" s="66"/>
      <c r="AEI70" s="66"/>
      <c r="AEJ70" s="66"/>
      <c r="AEK70" s="66"/>
      <c r="AEL70" s="66"/>
      <c r="AEM70" s="66"/>
      <c r="AEN70" s="66"/>
      <c r="AEO70" s="66"/>
      <c r="AEP70" s="66"/>
      <c r="AEQ70" s="66"/>
      <c r="AER70" s="66"/>
      <c r="AES70" s="66"/>
      <c r="AET70" s="66"/>
      <c r="AEU70" s="66"/>
      <c r="AEV70" s="66"/>
      <c r="AEW70" s="66"/>
      <c r="AEX70" s="66"/>
      <c r="AEY70" s="66"/>
      <c r="AEZ70" s="66"/>
      <c r="AFA70" s="66"/>
      <c r="AFB70" s="66"/>
      <c r="AFC70" s="66"/>
      <c r="AFD70" s="66"/>
      <c r="AFE70" s="66"/>
      <c r="AFF70" s="66"/>
      <c r="AFG70" s="66"/>
      <c r="AFH70" s="66"/>
      <c r="AFI70" s="66"/>
      <c r="AFJ70" s="66"/>
      <c r="AFK70" s="66"/>
      <c r="AFL70" s="66"/>
      <c r="AFM70" s="66"/>
      <c r="AFN70" s="66"/>
      <c r="AFO70" s="66"/>
      <c r="AFP70" s="66"/>
      <c r="AFQ70" s="66"/>
      <c r="AFR70" s="66"/>
      <c r="AFS70" s="66"/>
      <c r="AFT70" s="66"/>
      <c r="AFU70" s="66"/>
      <c r="AFV70" s="66"/>
      <c r="AFW70" s="66"/>
      <c r="AFX70" s="66"/>
      <c r="AFY70" s="66"/>
      <c r="AFZ70" s="66"/>
      <c r="AGA70" s="66"/>
      <c r="AGB70" s="66"/>
      <c r="AGC70" s="66"/>
      <c r="AGD70" s="66"/>
      <c r="AGE70" s="66"/>
      <c r="AGF70" s="66"/>
      <c r="AGG70" s="66"/>
      <c r="AGH70" s="66"/>
      <c r="AGI70" s="66"/>
      <c r="AGJ70" s="66"/>
      <c r="AGK70" s="66"/>
      <c r="AGL70" s="66"/>
      <c r="AGM70" s="66"/>
      <c r="AGN70" s="66"/>
      <c r="AGO70" s="66"/>
      <c r="AGP70" s="66"/>
      <c r="AGQ70" s="66"/>
      <c r="AGR70" s="66"/>
      <c r="AGS70" s="66"/>
      <c r="AGT70" s="66"/>
      <c r="AGU70" s="66"/>
      <c r="AGV70" s="66"/>
      <c r="AGW70" s="66"/>
      <c r="AGX70" s="66"/>
      <c r="AGY70" s="66"/>
      <c r="AGZ70" s="66"/>
      <c r="AHA70" s="66"/>
      <c r="AHB70" s="66"/>
      <c r="AHC70" s="66"/>
      <c r="AHD70" s="66"/>
      <c r="AHE70" s="66"/>
      <c r="AHF70" s="66"/>
      <c r="AHG70" s="66"/>
      <c r="AHH70" s="66"/>
      <c r="AHI70" s="66"/>
      <c r="AHJ70" s="66"/>
      <c r="AHK70" s="66"/>
      <c r="AHL70" s="66"/>
      <c r="AHM70" s="66"/>
      <c r="AHN70" s="66"/>
      <c r="AHO70" s="66"/>
      <c r="AHP70" s="66"/>
      <c r="AHQ70" s="66"/>
      <c r="AHR70" s="66"/>
      <c r="AHS70" s="66"/>
      <c r="AHT70" s="66"/>
      <c r="AHU70" s="66"/>
      <c r="AHV70" s="66"/>
      <c r="AHW70" s="66"/>
      <c r="AHX70" s="66"/>
      <c r="AHY70" s="66"/>
      <c r="AHZ70" s="66"/>
      <c r="AIA70" s="66"/>
      <c r="AIB70" s="66"/>
      <c r="AIC70" s="66"/>
      <c r="AID70" s="66"/>
      <c r="AIE70" s="66"/>
      <c r="AIF70" s="66"/>
      <c r="AIG70" s="66"/>
      <c r="AIH70" s="66"/>
      <c r="AII70" s="66"/>
      <c r="AIJ70" s="66"/>
      <c r="AIK70" s="66"/>
      <c r="AIL70" s="66"/>
      <c r="AIM70" s="66"/>
      <c r="AIN70" s="66"/>
      <c r="AIO70" s="66"/>
      <c r="AIP70" s="66"/>
      <c r="AIQ70" s="66"/>
      <c r="AIR70" s="66"/>
      <c r="AIS70" s="66"/>
      <c r="AIT70" s="66"/>
      <c r="AIU70" s="66"/>
      <c r="AIV70" s="66"/>
      <c r="AIW70" s="66"/>
      <c r="AIX70" s="66"/>
      <c r="AIY70" s="66"/>
      <c r="AIZ70" s="66"/>
      <c r="AJA70" s="66"/>
      <c r="AJB70" s="66"/>
      <c r="AJC70" s="66"/>
      <c r="AJD70" s="66"/>
      <c r="AJE70" s="66"/>
      <c r="AJF70" s="66"/>
      <c r="AJG70" s="66"/>
      <c r="AJH70" s="66"/>
      <c r="AJI70" s="66"/>
      <c r="AJJ70" s="66"/>
      <c r="AJK70" s="66"/>
      <c r="AJL70" s="66"/>
      <c r="AJM70" s="66"/>
      <c r="AJN70" s="66"/>
      <c r="AJO70" s="66"/>
      <c r="AJP70" s="66"/>
      <c r="AJQ70" s="66"/>
      <c r="AJR70" s="66"/>
      <c r="AJS70" s="66"/>
      <c r="AJT70" s="66"/>
      <c r="AJU70" s="66"/>
      <c r="AJV70" s="66"/>
      <c r="AJW70" s="66"/>
      <c r="AJX70" s="66"/>
      <c r="AJY70" s="66"/>
      <c r="AJZ70" s="66"/>
      <c r="AKA70" s="66"/>
      <c r="AKB70" s="66"/>
      <c r="AKC70" s="66"/>
      <c r="AKD70" s="66"/>
      <c r="AKE70" s="66"/>
      <c r="AKF70" s="66"/>
      <c r="AKG70" s="66"/>
      <c r="AKH70" s="66"/>
      <c r="AKI70" s="66"/>
      <c r="AKJ70" s="66"/>
      <c r="AKK70" s="66"/>
      <c r="AKL70" s="66"/>
      <c r="AKM70" s="66"/>
      <c r="AKN70" s="66"/>
      <c r="AKO70" s="66"/>
      <c r="AKP70" s="66"/>
      <c r="AKQ70" s="66"/>
      <c r="AKR70" s="66"/>
      <c r="AKS70" s="66"/>
      <c r="AKT70" s="66"/>
      <c r="AKU70" s="66"/>
      <c r="AKV70" s="66"/>
      <c r="AKW70" s="66"/>
      <c r="AKX70" s="66"/>
      <c r="AKY70" s="66"/>
      <c r="AKZ70" s="66"/>
      <c r="ALA70" s="66"/>
      <c r="ALB70" s="66"/>
      <c r="ALC70" s="66"/>
      <c r="ALD70" s="66"/>
      <c r="ALE70" s="66"/>
      <c r="ALF70" s="66"/>
      <c r="ALG70" s="66"/>
      <c r="ALH70" s="66"/>
      <c r="ALI70" s="66"/>
      <c r="ALJ70" s="66"/>
      <c r="ALK70" s="66"/>
      <c r="ALL70" s="66"/>
      <c r="ALM70" s="66"/>
      <c r="ALN70" s="66"/>
      <c r="ALO70" s="66"/>
      <c r="ALP70" s="66"/>
      <c r="ALQ70" s="66"/>
      <c r="ALR70" s="66"/>
      <c r="ALS70" s="66"/>
      <c r="ALT70" s="66"/>
      <c r="ALU70" s="66"/>
      <c r="ALV70" s="66"/>
      <c r="ALW70" s="66"/>
      <c r="ALX70" s="66"/>
      <c r="ALY70" s="66"/>
      <c r="ALZ70" s="66"/>
      <c r="AMA70" s="66"/>
      <c r="AMB70" s="66"/>
      <c r="AMC70" s="66"/>
      <c r="AMD70" s="66"/>
      <c r="AME70" s="66"/>
      <c r="AMF70" s="66"/>
      <c r="AMG70" s="66"/>
      <c r="AMH70" s="66"/>
      <c r="AMI70" s="66"/>
      <c r="AMJ70" s="66"/>
      <c r="AMK70" s="66"/>
      <c r="AML70" s="66"/>
      <c r="AMM70" s="66"/>
      <c r="AMN70" s="66"/>
      <c r="AMO70" s="66"/>
      <c r="AMP70" s="66"/>
      <c r="AMQ70" s="66"/>
      <c r="AMR70" s="66"/>
      <c r="AMS70" s="66"/>
      <c r="AMT70" s="66"/>
      <c r="AMU70" s="66"/>
      <c r="AMV70" s="66"/>
      <c r="AMW70" s="66"/>
      <c r="AMX70" s="66"/>
      <c r="AMY70" s="66"/>
      <c r="AMZ70" s="66"/>
      <c r="ANA70" s="66"/>
      <c r="ANB70" s="66"/>
      <c r="ANC70" s="66"/>
      <c r="AND70" s="66"/>
      <c r="ANE70" s="66"/>
      <c r="ANF70" s="66"/>
      <c r="ANG70" s="66"/>
      <c r="ANH70" s="66"/>
      <c r="ANI70" s="66"/>
      <c r="ANJ70" s="66"/>
      <c r="ANK70" s="66"/>
      <c r="ANL70" s="66"/>
      <c r="ANM70" s="66"/>
      <c r="ANN70" s="66"/>
      <c r="ANO70" s="66"/>
      <c r="ANP70" s="66"/>
      <c r="ANQ70" s="66"/>
      <c r="ANR70" s="66"/>
      <c r="ANS70" s="66"/>
      <c r="ANT70" s="66"/>
      <c r="ANU70" s="66"/>
      <c r="ANV70" s="66"/>
      <c r="ANW70" s="66"/>
      <c r="ANX70" s="66"/>
      <c r="ANY70" s="66"/>
      <c r="ANZ70" s="66"/>
      <c r="AOA70" s="66"/>
      <c r="AOB70" s="66"/>
      <c r="AOC70" s="66"/>
      <c r="AOD70" s="66"/>
      <c r="AOE70" s="66"/>
      <c r="AOF70" s="66"/>
      <c r="AOG70" s="66"/>
      <c r="AOH70" s="66"/>
      <c r="AOI70" s="66"/>
      <c r="AOJ70" s="66"/>
      <c r="AOK70" s="66"/>
      <c r="AOL70" s="66"/>
      <c r="AOM70" s="66"/>
      <c r="AON70" s="66"/>
      <c r="AOO70" s="66"/>
      <c r="AOP70" s="66"/>
      <c r="AOQ70" s="66"/>
      <c r="AOR70" s="66"/>
      <c r="AOS70" s="66"/>
      <c r="AOT70" s="66"/>
      <c r="AOU70" s="66"/>
      <c r="AOV70" s="66"/>
      <c r="AOW70" s="66"/>
      <c r="AOX70" s="66"/>
      <c r="AOY70" s="66"/>
      <c r="AOZ70" s="66"/>
      <c r="APA70" s="66"/>
      <c r="APB70" s="66"/>
      <c r="APC70" s="66"/>
      <c r="APD70" s="66"/>
      <c r="APE70" s="66"/>
      <c r="APF70" s="66"/>
      <c r="APG70" s="66"/>
      <c r="APH70" s="66"/>
      <c r="API70" s="66"/>
      <c r="APJ70" s="66"/>
      <c r="APK70" s="66"/>
      <c r="APL70" s="66"/>
      <c r="APM70" s="66"/>
      <c r="APN70" s="66"/>
      <c r="APO70" s="66"/>
      <c r="APP70" s="66"/>
      <c r="APQ70" s="66"/>
      <c r="APR70" s="66"/>
      <c r="APS70" s="66"/>
      <c r="APT70" s="66"/>
      <c r="APU70" s="66"/>
      <c r="APV70" s="66"/>
      <c r="APW70" s="66"/>
      <c r="APX70" s="66"/>
      <c r="APY70" s="66"/>
      <c r="APZ70" s="66"/>
      <c r="AQA70" s="66"/>
      <c r="AQB70" s="66"/>
      <c r="AQC70" s="66"/>
      <c r="AQD70" s="66"/>
      <c r="AQE70" s="66"/>
      <c r="AQF70" s="66"/>
      <c r="AQG70" s="66"/>
      <c r="AQH70" s="66"/>
      <c r="AQI70" s="66"/>
      <c r="AQJ70" s="66"/>
      <c r="AQK70" s="66"/>
      <c r="AQL70" s="66"/>
      <c r="AQM70" s="66"/>
      <c r="AQN70" s="66"/>
      <c r="AQO70" s="66"/>
      <c r="AQP70" s="66"/>
      <c r="AQQ70" s="66"/>
      <c r="AQR70" s="66"/>
      <c r="AQS70" s="66"/>
      <c r="AQT70" s="66"/>
      <c r="AQU70" s="66"/>
      <c r="AQV70" s="66"/>
      <c r="AQW70" s="66"/>
      <c r="AQX70" s="66"/>
      <c r="AQY70" s="66"/>
      <c r="AQZ70" s="66"/>
      <c r="ARA70" s="66"/>
      <c r="ARB70" s="66"/>
      <c r="ARC70" s="66"/>
      <c r="ARD70" s="66"/>
      <c r="ARE70" s="66"/>
      <c r="ARF70" s="66"/>
      <c r="ARG70" s="66"/>
      <c r="ARH70" s="66"/>
      <c r="ARI70" s="66"/>
      <c r="ARJ70" s="66"/>
      <c r="ARK70" s="66"/>
      <c r="ARL70" s="66"/>
      <c r="ARM70" s="66"/>
      <c r="ARN70" s="66"/>
      <c r="ARO70" s="66"/>
      <c r="ARP70" s="66"/>
      <c r="ARQ70" s="66"/>
      <c r="ARR70" s="66"/>
      <c r="ARS70" s="66"/>
      <c r="ART70" s="66"/>
      <c r="ARU70" s="66"/>
      <c r="ARV70" s="66"/>
      <c r="ARW70" s="66"/>
      <c r="ARX70" s="66"/>
      <c r="ARY70" s="66"/>
      <c r="ARZ70" s="66"/>
      <c r="ASA70" s="66"/>
      <c r="ASB70" s="66"/>
      <c r="ASC70" s="66"/>
      <c r="ASD70" s="66"/>
      <c r="ASE70" s="66"/>
      <c r="ASF70" s="66"/>
      <c r="ASG70" s="66"/>
      <c r="ASH70" s="66"/>
      <c r="ASI70" s="66"/>
      <c r="ASJ70" s="66"/>
      <c r="ASK70" s="66"/>
      <c r="ASL70" s="66"/>
      <c r="ASM70" s="66"/>
      <c r="ASN70" s="66"/>
      <c r="ASO70" s="66"/>
      <c r="ASP70" s="66"/>
      <c r="ASQ70" s="66"/>
      <c r="ASR70" s="66"/>
      <c r="ASS70" s="66"/>
      <c r="AST70" s="66"/>
      <c r="ASU70" s="66"/>
      <c r="ASV70" s="66"/>
      <c r="ASW70" s="66"/>
      <c r="ASX70" s="66"/>
      <c r="ASY70" s="66"/>
      <c r="ASZ70" s="66"/>
      <c r="ATA70" s="66"/>
      <c r="ATB70" s="66"/>
      <c r="ATC70" s="66"/>
      <c r="ATD70" s="66"/>
      <c r="ATE70" s="66"/>
      <c r="ATF70" s="66"/>
      <c r="ATG70" s="66"/>
      <c r="ATH70" s="66"/>
      <c r="ATI70" s="66"/>
      <c r="ATJ70" s="66"/>
      <c r="ATK70" s="66"/>
      <c r="ATL70" s="66"/>
      <c r="ATM70" s="66"/>
      <c r="ATN70" s="66"/>
      <c r="ATO70" s="66"/>
      <c r="ATP70" s="66"/>
      <c r="ATQ70" s="66"/>
      <c r="ATR70" s="66"/>
      <c r="ATS70" s="66"/>
      <c r="ATT70" s="66"/>
      <c r="ATU70" s="66"/>
      <c r="ATV70" s="66"/>
      <c r="ATW70" s="66"/>
      <c r="ATX70" s="66"/>
      <c r="ATY70" s="66"/>
      <c r="ATZ70" s="66"/>
      <c r="AUA70" s="66"/>
      <c r="AUB70" s="66"/>
      <c r="AUC70" s="66"/>
      <c r="AUD70" s="66"/>
      <c r="AUE70" s="66"/>
      <c r="AUF70" s="66"/>
      <c r="AUG70" s="66"/>
      <c r="AUH70" s="66"/>
      <c r="AUI70" s="66"/>
      <c r="AUJ70" s="66"/>
      <c r="AUK70" s="66"/>
      <c r="AUL70" s="66"/>
      <c r="AUM70" s="66"/>
      <c r="AUN70" s="66"/>
      <c r="AUO70" s="66"/>
      <c r="AUP70" s="66"/>
      <c r="AUQ70" s="66"/>
      <c r="AUR70" s="66"/>
      <c r="AUS70" s="66"/>
      <c r="AUT70" s="66"/>
      <c r="AUU70" s="66"/>
      <c r="AUV70" s="66"/>
      <c r="AUW70" s="66"/>
      <c r="AUX70" s="66"/>
      <c r="AUY70" s="66"/>
      <c r="AUZ70" s="66"/>
      <c r="AVA70" s="66"/>
      <c r="AVB70" s="66"/>
      <c r="AVC70" s="66"/>
      <c r="AVD70" s="66"/>
      <c r="AVE70" s="66"/>
      <c r="AVF70" s="66"/>
      <c r="AVG70" s="66"/>
      <c r="AVH70" s="66"/>
      <c r="AVI70" s="66"/>
      <c r="AVJ70" s="66"/>
      <c r="AVK70" s="66"/>
      <c r="AVL70" s="66"/>
      <c r="AVM70" s="66"/>
      <c r="AVN70" s="66"/>
      <c r="AVO70" s="66"/>
      <c r="AVP70" s="66"/>
      <c r="AVQ70" s="66"/>
      <c r="AVR70" s="66"/>
      <c r="AVS70" s="66"/>
      <c r="AVT70" s="66"/>
      <c r="AVU70" s="66"/>
      <c r="AVV70" s="66"/>
      <c r="AVW70" s="66"/>
      <c r="AVX70" s="66"/>
      <c r="AVY70" s="66"/>
      <c r="AVZ70" s="66"/>
      <c r="AWA70" s="66"/>
      <c r="AWB70" s="66"/>
      <c r="AWC70" s="66"/>
      <c r="AWD70" s="66"/>
      <c r="AWE70" s="66"/>
      <c r="AWF70" s="66"/>
      <c r="AWG70" s="66"/>
      <c r="AWH70" s="66"/>
      <c r="AWI70" s="66"/>
      <c r="AWJ70" s="66"/>
      <c r="AWK70" s="66"/>
      <c r="AWL70" s="66"/>
      <c r="AWM70" s="66"/>
      <c r="AWN70" s="66"/>
      <c r="AWO70" s="66"/>
      <c r="AWP70" s="66"/>
      <c r="AWQ70" s="66"/>
      <c r="AWR70" s="66"/>
      <c r="AWS70" s="66"/>
      <c r="AWT70" s="66"/>
      <c r="AWU70" s="66"/>
      <c r="AWV70" s="66"/>
      <c r="AWW70" s="66"/>
      <c r="AWX70" s="66"/>
      <c r="AWY70" s="66"/>
      <c r="AWZ70" s="66"/>
      <c r="AXA70" s="66"/>
      <c r="AXB70" s="66"/>
      <c r="AXC70" s="66"/>
      <c r="AXD70" s="66"/>
      <c r="AXE70" s="66"/>
      <c r="AXF70" s="66"/>
      <c r="AXG70" s="66"/>
      <c r="AXH70" s="66"/>
      <c r="AXI70" s="66"/>
      <c r="AXJ70" s="66"/>
      <c r="AXK70" s="66"/>
      <c r="AXL70" s="66"/>
      <c r="AXM70" s="66"/>
      <c r="AXN70" s="66"/>
      <c r="AXO70" s="66"/>
      <c r="AXP70" s="66"/>
      <c r="AXQ70" s="66"/>
      <c r="AXR70" s="66"/>
      <c r="AXS70" s="66"/>
      <c r="AXT70" s="66"/>
      <c r="AXU70" s="66"/>
      <c r="AXV70" s="66"/>
      <c r="AXW70" s="66"/>
      <c r="AXX70" s="66"/>
      <c r="AXY70" s="66"/>
      <c r="AXZ70" s="66"/>
      <c r="AYA70" s="66"/>
      <c r="AYB70" s="66"/>
      <c r="AYC70" s="66"/>
      <c r="AYD70" s="66"/>
      <c r="AYE70" s="66"/>
      <c r="AYF70" s="66"/>
      <c r="AYG70" s="66"/>
      <c r="AYH70" s="66"/>
      <c r="AYI70" s="66"/>
      <c r="AYJ70" s="66"/>
      <c r="AYK70" s="66"/>
      <c r="AYL70" s="66"/>
      <c r="AYM70" s="66"/>
      <c r="AYN70" s="66"/>
      <c r="AYO70" s="66"/>
      <c r="AYP70" s="66"/>
      <c r="AYQ70" s="66"/>
      <c r="AYR70" s="66"/>
      <c r="AYS70" s="66"/>
      <c r="AYT70" s="66"/>
      <c r="AYU70" s="66"/>
      <c r="AYV70" s="66"/>
      <c r="AYW70" s="66"/>
      <c r="AYX70" s="66"/>
      <c r="AYY70" s="66"/>
      <c r="AYZ70" s="66"/>
      <c r="AZA70" s="66"/>
      <c r="AZB70" s="66"/>
      <c r="AZC70" s="66"/>
      <c r="AZD70" s="66"/>
      <c r="AZE70" s="66"/>
      <c r="AZF70" s="66"/>
      <c r="AZG70" s="66"/>
      <c r="AZH70" s="66"/>
      <c r="AZI70" s="66"/>
      <c r="AZJ70" s="66"/>
      <c r="AZK70" s="66"/>
      <c r="AZL70" s="66"/>
      <c r="AZM70" s="66"/>
      <c r="AZN70" s="66"/>
      <c r="AZO70" s="66"/>
      <c r="AZP70" s="66"/>
      <c r="AZQ70" s="66"/>
      <c r="AZR70" s="66"/>
      <c r="AZS70" s="66"/>
      <c r="AZT70" s="66"/>
      <c r="AZU70" s="66"/>
      <c r="AZV70" s="66"/>
      <c r="AZW70" s="66"/>
      <c r="AZX70" s="66"/>
      <c r="AZY70" s="66"/>
      <c r="AZZ70" s="66"/>
      <c r="BAA70" s="66"/>
      <c r="BAB70" s="66"/>
      <c r="BAC70" s="66"/>
      <c r="BAD70" s="66"/>
      <c r="BAE70" s="66"/>
      <c r="BAF70" s="66"/>
      <c r="BAG70" s="66"/>
      <c r="BAH70" s="66"/>
      <c r="BAI70" s="66"/>
      <c r="BAJ70" s="66"/>
      <c r="BAK70" s="66"/>
      <c r="BAL70" s="66"/>
      <c r="BAM70" s="66"/>
      <c r="BAN70" s="66"/>
      <c r="BAO70" s="66"/>
      <c r="BAP70" s="66"/>
      <c r="BAQ70" s="66"/>
      <c r="BAR70" s="66"/>
      <c r="BAS70" s="66"/>
      <c r="BAT70" s="66"/>
      <c r="BAU70" s="66"/>
      <c r="BAV70" s="66"/>
      <c r="BAW70" s="66"/>
      <c r="BAX70" s="66"/>
      <c r="BAY70" s="66"/>
      <c r="BAZ70" s="66"/>
      <c r="BBA70" s="66"/>
      <c r="BBB70" s="66"/>
      <c r="BBC70" s="66"/>
      <c r="BBD70" s="66"/>
      <c r="BBE70" s="66"/>
      <c r="BBF70" s="66"/>
      <c r="BBG70" s="66"/>
      <c r="BBH70" s="66"/>
      <c r="BBI70" s="66"/>
      <c r="BBJ70" s="66"/>
      <c r="BBK70" s="66"/>
      <c r="BBL70" s="66"/>
      <c r="BBM70" s="66"/>
      <c r="BBN70" s="66"/>
      <c r="BBO70" s="66"/>
      <c r="BBP70" s="66"/>
      <c r="BBQ70" s="66"/>
      <c r="BBR70" s="66"/>
      <c r="BBS70" s="66"/>
      <c r="BBT70" s="66"/>
      <c r="BBU70" s="66"/>
      <c r="BBV70" s="66"/>
      <c r="BBW70" s="66"/>
      <c r="BBX70" s="66"/>
      <c r="BBY70" s="66"/>
      <c r="BBZ70" s="66"/>
      <c r="BCA70" s="66"/>
      <c r="BCB70" s="66"/>
      <c r="BCC70" s="66"/>
      <c r="BCD70" s="66"/>
      <c r="BCE70" s="66"/>
      <c r="BCF70" s="66"/>
      <c r="BCG70" s="66"/>
      <c r="BCH70" s="66"/>
      <c r="BCI70" s="66"/>
      <c r="BCJ70" s="66"/>
      <c r="BCK70" s="66"/>
      <c r="BCL70" s="66"/>
      <c r="BCM70" s="66"/>
      <c r="BCN70" s="66"/>
      <c r="BCO70" s="66"/>
      <c r="BCP70" s="66"/>
      <c r="BCQ70" s="66"/>
      <c r="BCR70" s="66"/>
      <c r="BCS70" s="66"/>
      <c r="BCT70" s="66"/>
      <c r="BCU70" s="66"/>
      <c r="BCV70" s="66"/>
      <c r="BCW70" s="66"/>
      <c r="BCX70" s="66"/>
      <c r="BCY70" s="66"/>
      <c r="BCZ70" s="66"/>
      <c r="BDA70" s="66"/>
      <c r="BDB70" s="66"/>
      <c r="BDC70" s="66"/>
      <c r="BDD70" s="66"/>
      <c r="BDE70" s="66"/>
      <c r="BDF70" s="66"/>
      <c r="BDG70" s="66"/>
      <c r="BDH70" s="66"/>
      <c r="BDI70" s="66"/>
      <c r="BDJ70" s="66"/>
      <c r="BDK70" s="66"/>
      <c r="BDL70" s="66"/>
      <c r="BDM70" s="66"/>
      <c r="BDN70" s="66"/>
      <c r="BDO70" s="66"/>
      <c r="BDP70" s="66"/>
      <c r="BDQ70" s="66"/>
      <c r="BDR70" s="66"/>
      <c r="BDS70" s="66"/>
      <c r="BDT70" s="66"/>
      <c r="BDU70" s="66"/>
      <c r="BDV70" s="66"/>
      <c r="BDW70" s="66"/>
      <c r="BDX70" s="66"/>
      <c r="BDY70" s="66"/>
      <c r="BDZ70" s="66"/>
      <c r="BEA70" s="66"/>
      <c r="BEB70" s="66"/>
      <c r="BEC70" s="66"/>
      <c r="BED70" s="66"/>
      <c r="BEE70" s="66"/>
      <c r="BEF70" s="66"/>
      <c r="BEG70" s="66"/>
      <c r="BEH70" s="66"/>
      <c r="BEI70" s="66"/>
      <c r="BEJ70" s="66"/>
      <c r="BEK70" s="66"/>
      <c r="BEL70" s="66"/>
      <c r="BEM70" s="66"/>
      <c r="BEN70" s="66"/>
      <c r="BEO70" s="66"/>
      <c r="BEP70" s="66"/>
      <c r="BEQ70" s="66"/>
      <c r="BER70" s="66"/>
      <c r="BES70" s="66"/>
      <c r="BET70" s="66"/>
      <c r="BEU70" s="66"/>
      <c r="BEV70" s="66"/>
      <c r="BEW70" s="66"/>
      <c r="BEX70" s="66"/>
      <c r="BEY70" s="66"/>
      <c r="BEZ70" s="66"/>
      <c r="BFA70" s="66"/>
      <c r="BFB70" s="66"/>
      <c r="BFC70" s="66"/>
      <c r="BFD70" s="66"/>
      <c r="BFE70" s="66"/>
      <c r="BFF70" s="66"/>
      <c r="BFG70" s="66"/>
      <c r="BFH70" s="66"/>
      <c r="BFI70" s="66"/>
      <c r="BFJ70" s="66"/>
      <c r="BFK70" s="66"/>
      <c r="BFL70" s="66"/>
      <c r="BFM70" s="66"/>
      <c r="BFN70" s="66"/>
      <c r="BFO70" s="66"/>
      <c r="BFP70" s="66"/>
      <c r="BFQ70" s="66"/>
      <c r="BFR70" s="66"/>
      <c r="BFS70" s="66"/>
      <c r="BFT70" s="66"/>
      <c r="BFU70" s="66"/>
      <c r="BFV70" s="66"/>
      <c r="BFW70" s="66"/>
      <c r="BFX70" s="66"/>
      <c r="BFY70" s="66"/>
      <c r="BFZ70" s="66"/>
      <c r="BGA70" s="66"/>
      <c r="BGB70" s="66"/>
      <c r="BGC70" s="66"/>
      <c r="BGD70" s="66"/>
      <c r="BGE70" s="66"/>
      <c r="BGF70" s="66"/>
      <c r="BGG70" s="66"/>
      <c r="BGH70" s="66"/>
      <c r="BGI70" s="66"/>
      <c r="BGJ70" s="66"/>
      <c r="BGK70" s="66"/>
      <c r="BGL70" s="66"/>
      <c r="BGM70" s="66"/>
      <c r="BGN70" s="66"/>
      <c r="BGO70" s="66"/>
      <c r="BGP70" s="66"/>
      <c r="BGQ70" s="66"/>
      <c r="BGR70" s="66"/>
      <c r="BGS70" s="66"/>
      <c r="BGT70" s="66"/>
      <c r="BGU70" s="66"/>
      <c r="BGV70" s="66"/>
      <c r="BGW70" s="66"/>
      <c r="BGX70" s="66"/>
      <c r="BGY70" s="66"/>
      <c r="BGZ70" s="66"/>
      <c r="BHA70" s="66"/>
      <c r="BHB70" s="66"/>
      <c r="BHC70" s="66"/>
      <c r="BHD70" s="66"/>
      <c r="BHE70" s="66"/>
      <c r="BHF70" s="66"/>
      <c r="BHG70" s="66"/>
      <c r="BHH70" s="66"/>
      <c r="BHI70" s="66"/>
      <c r="BHJ70" s="66"/>
      <c r="BHK70" s="66"/>
      <c r="BHL70" s="66"/>
      <c r="BHM70" s="66"/>
      <c r="BHN70" s="66"/>
      <c r="BHO70" s="66"/>
      <c r="BHP70" s="66"/>
      <c r="BHQ70" s="66"/>
      <c r="BHR70" s="66"/>
      <c r="BHS70" s="66"/>
      <c r="BHT70" s="66"/>
      <c r="BHU70" s="66"/>
      <c r="BHV70" s="66"/>
      <c r="BHW70" s="66"/>
      <c r="BHX70" s="66"/>
      <c r="BHY70" s="66"/>
      <c r="BHZ70" s="66"/>
      <c r="BIA70" s="66"/>
      <c r="BIB70" s="66"/>
      <c r="BIC70" s="66"/>
      <c r="BID70" s="66"/>
      <c r="BIE70" s="66"/>
      <c r="BIF70" s="66"/>
      <c r="BIG70" s="66"/>
      <c r="BIH70" s="66"/>
      <c r="BII70" s="66"/>
      <c r="BIJ70" s="66"/>
      <c r="BIK70" s="66"/>
      <c r="BIL70" s="66"/>
      <c r="BIM70" s="66"/>
      <c r="BIN70" s="66"/>
      <c r="BIO70" s="66"/>
      <c r="BIP70" s="66"/>
      <c r="BIQ70" s="66"/>
      <c r="BIR70" s="66"/>
      <c r="BIS70" s="66"/>
      <c r="BIT70" s="66"/>
      <c r="BIU70" s="66"/>
      <c r="BIV70" s="66"/>
      <c r="BIW70" s="66"/>
      <c r="BIX70" s="66"/>
      <c r="BIY70" s="66"/>
      <c r="BIZ70" s="66"/>
      <c r="BJA70" s="66"/>
      <c r="BJB70" s="66"/>
      <c r="BJC70" s="66"/>
      <c r="BJD70" s="66"/>
      <c r="BJE70" s="66"/>
      <c r="BJF70" s="66"/>
      <c r="BJG70" s="66"/>
      <c r="BJH70" s="66"/>
      <c r="BJI70" s="66"/>
      <c r="BJJ70" s="66"/>
      <c r="BJK70" s="66"/>
      <c r="BJL70" s="66"/>
      <c r="BJM70" s="66"/>
      <c r="BJN70" s="66"/>
      <c r="BJO70" s="66"/>
      <c r="BJP70" s="66"/>
      <c r="BJQ70" s="66"/>
      <c r="BJR70" s="66"/>
      <c r="BJS70" s="66"/>
      <c r="BJT70" s="66"/>
      <c r="BJU70" s="66"/>
      <c r="BJV70" s="66"/>
      <c r="BJW70" s="66"/>
      <c r="BJX70" s="66"/>
      <c r="BJY70" s="66"/>
      <c r="BJZ70" s="66"/>
      <c r="BKA70" s="66"/>
      <c r="BKB70" s="66"/>
      <c r="BKC70" s="66"/>
      <c r="BKD70" s="66"/>
      <c r="BKE70" s="66"/>
      <c r="BKF70" s="66"/>
      <c r="BKG70" s="66"/>
      <c r="BKH70" s="66"/>
      <c r="BKI70" s="66"/>
      <c r="BKJ70" s="66"/>
      <c r="BKK70" s="66"/>
      <c r="BKL70" s="66"/>
      <c r="BKM70" s="66"/>
      <c r="BKN70" s="66"/>
      <c r="BKO70" s="66"/>
      <c r="BKP70" s="66"/>
      <c r="BKQ70" s="66"/>
      <c r="BKR70" s="66"/>
      <c r="BKS70" s="66"/>
      <c r="BKT70" s="66"/>
      <c r="BKU70" s="66"/>
      <c r="BKV70" s="66"/>
      <c r="BKW70" s="66"/>
      <c r="BKX70" s="66"/>
      <c r="BKY70" s="66"/>
      <c r="BKZ70" s="66"/>
      <c r="BLA70" s="66"/>
      <c r="BLB70" s="66"/>
      <c r="BLC70" s="66"/>
      <c r="BLD70" s="66"/>
      <c r="BLE70" s="66"/>
      <c r="BLF70" s="66"/>
      <c r="BLG70" s="66"/>
      <c r="BLH70" s="66"/>
      <c r="BLI70" s="66"/>
      <c r="BLJ70" s="66"/>
      <c r="BLK70" s="66"/>
      <c r="BLL70" s="66"/>
      <c r="BLM70" s="66"/>
      <c r="BLN70" s="66"/>
      <c r="BLO70" s="66"/>
      <c r="BLP70" s="66"/>
      <c r="BLQ70" s="66"/>
      <c r="BLR70" s="66"/>
      <c r="BLS70" s="66"/>
      <c r="BLT70" s="66"/>
      <c r="BLU70" s="66"/>
      <c r="BLV70" s="66"/>
      <c r="BLW70" s="66"/>
      <c r="BLX70" s="66"/>
      <c r="BLY70" s="66"/>
      <c r="BLZ70" s="66"/>
      <c r="BMA70" s="66"/>
      <c r="BMB70" s="66"/>
      <c r="BMC70" s="66"/>
      <c r="BMD70" s="66"/>
      <c r="BME70" s="66"/>
      <c r="BMF70" s="66"/>
      <c r="BMG70" s="66"/>
      <c r="BMH70" s="66"/>
      <c r="BMI70" s="66"/>
      <c r="BMJ70" s="66"/>
      <c r="BMK70" s="66"/>
      <c r="BML70" s="66"/>
      <c r="BMM70" s="66"/>
      <c r="BMN70" s="66"/>
      <c r="BMO70" s="66"/>
      <c r="BMP70" s="66"/>
      <c r="BMQ70" s="66"/>
      <c r="BMR70" s="66"/>
      <c r="BMS70" s="66"/>
      <c r="BMT70" s="66"/>
      <c r="BMU70" s="66"/>
      <c r="BMV70" s="66"/>
      <c r="BMW70" s="66"/>
      <c r="BMX70" s="66"/>
      <c r="BMY70" s="66"/>
      <c r="BMZ70" s="66"/>
      <c r="BNA70" s="66"/>
      <c r="BNB70" s="66"/>
      <c r="BNC70" s="66"/>
      <c r="BND70" s="66"/>
      <c r="BNE70" s="66"/>
      <c r="BNF70" s="66"/>
      <c r="BNG70" s="66"/>
      <c r="BNH70" s="66"/>
      <c r="BNI70" s="66"/>
      <c r="BNJ70" s="66"/>
      <c r="BNK70" s="66"/>
      <c r="BNL70" s="66"/>
      <c r="BNM70" s="66"/>
      <c r="BNN70" s="66"/>
      <c r="BNO70" s="66"/>
      <c r="BNP70" s="66"/>
      <c r="BNQ70" s="66"/>
      <c r="BNR70" s="66"/>
      <c r="BNS70" s="66"/>
      <c r="BNT70" s="66"/>
      <c r="BNU70" s="66"/>
      <c r="BNV70" s="66"/>
      <c r="BNW70" s="66"/>
      <c r="BNX70" s="66"/>
      <c r="BNY70" s="66"/>
      <c r="BNZ70" s="66"/>
      <c r="BOA70" s="66"/>
      <c r="BOB70" s="66"/>
      <c r="BOC70" s="66"/>
      <c r="BOD70" s="66"/>
      <c r="BOE70" s="66"/>
      <c r="BOF70" s="66"/>
      <c r="BOG70" s="66"/>
      <c r="BOH70" s="66"/>
      <c r="BOI70" s="66"/>
      <c r="BOJ70" s="66"/>
      <c r="BOK70" s="66"/>
      <c r="BOL70" s="66"/>
      <c r="BOM70" s="66"/>
      <c r="BON70" s="66"/>
      <c r="BOO70" s="66"/>
      <c r="BOP70" s="66"/>
      <c r="BOQ70" s="66"/>
      <c r="BOR70" s="66"/>
      <c r="BOS70" s="66"/>
      <c r="BOT70" s="66"/>
      <c r="BOU70" s="66"/>
      <c r="BOV70" s="66"/>
      <c r="BOW70" s="66"/>
      <c r="BOX70" s="66"/>
      <c r="BOY70" s="66"/>
      <c r="BOZ70" s="66"/>
      <c r="BPA70" s="66"/>
      <c r="BPB70" s="66"/>
      <c r="BPC70" s="66"/>
      <c r="BPD70" s="66"/>
      <c r="BPE70" s="66"/>
      <c r="BPF70" s="66"/>
      <c r="BPG70" s="66"/>
      <c r="BPH70" s="66"/>
      <c r="BPI70" s="66"/>
      <c r="BPJ70" s="66"/>
      <c r="BPK70" s="66"/>
      <c r="BPL70" s="66"/>
      <c r="BPM70" s="66"/>
      <c r="BPN70" s="66"/>
      <c r="BPO70" s="66"/>
      <c r="BPP70" s="66"/>
      <c r="BPQ70" s="66"/>
      <c r="BPR70" s="66"/>
      <c r="BPS70" s="66"/>
      <c r="BPT70" s="66"/>
      <c r="BPU70" s="66"/>
      <c r="BPV70" s="66"/>
      <c r="BPW70" s="66"/>
      <c r="BPX70" s="66"/>
      <c r="BPY70" s="66"/>
      <c r="BPZ70" s="66"/>
      <c r="BQA70" s="66"/>
      <c r="BQB70" s="66"/>
      <c r="BQC70" s="66"/>
      <c r="BQD70" s="66"/>
      <c r="BQE70" s="66"/>
      <c r="BQF70" s="66"/>
      <c r="BQG70" s="66"/>
      <c r="BQH70" s="66"/>
      <c r="BQI70" s="66"/>
      <c r="BQJ70" s="66"/>
      <c r="BQK70" s="66"/>
      <c r="BQL70" s="66"/>
      <c r="BQM70" s="66"/>
      <c r="BQN70" s="66"/>
      <c r="BQO70" s="66"/>
      <c r="BQP70" s="66"/>
      <c r="BQQ70" s="66"/>
      <c r="BQR70" s="66"/>
      <c r="BQS70" s="66"/>
      <c r="BQT70" s="66"/>
      <c r="BQU70" s="66"/>
      <c r="BQV70" s="66"/>
      <c r="BQW70" s="66"/>
      <c r="BQX70" s="66"/>
      <c r="BQY70" s="66"/>
      <c r="BQZ70" s="66"/>
      <c r="BRA70" s="66"/>
      <c r="BRB70" s="66"/>
      <c r="BRC70" s="66"/>
      <c r="BRD70" s="66"/>
      <c r="BRE70" s="66"/>
      <c r="BRF70" s="66"/>
      <c r="BRG70" s="66"/>
      <c r="BRH70" s="66"/>
      <c r="BRI70" s="66"/>
      <c r="BRJ70" s="66"/>
      <c r="BRK70" s="66"/>
      <c r="BRL70" s="66"/>
      <c r="BRM70" s="66"/>
      <c r="BRN70" s="66"/>
      <c r="BRO70" s="66"/>
      <c r="BRP70" s="66"/>
      <c r="BRQ70" s="66"/>
      <c r="BRR70" s="66"/>
      <c r="BRS70" s="66"/>
      <c r="BRT70" s="66"/>
      <c r="BRU70" s="66"/>
      <c r="BRV70" s="66"/>
      <c r="BRW70" s="66"/>
      <c r="BRX70" s="66"/>
      <c r="BRY70" s="66"/>
      <c r="BRZ70" s="66"/>
      <c r="BSA70" s="66"/>
      <c r="BSB70" s="66"/>
      <c r="BSC70" s="66"/>
      <c r="BSD70" s="66"/>
      <c r="BSE70" s="66"/>
      <c r="BSF70" s="66"/>
      <c r="BSG70" s="66"/>
      <c r="BSH70" s="66"/>
      <c r="BSI70" s="66"/>
      <c r="BSJ70" s="66"/>
      <c r="BSK70" s="66"/>
      <c r="BSL70" s="66"/>
      <c r="BSM70" s="66"/>
      <c r="BSN70" s="66"/>
      <c r="BSO70" s="66"/>
      <c r="BSP70" s="66"/>
      <c r="BSQ70" s="66"/>
      <c r="BSR70" s="66"/>
      <c r="BSS70" s="66"/>
      <c r="BST70" s="66"/>
      <c r="BSU70" s="66"/>
      <c r="BSV70" s="66"/>
      <c r="BSW70" s="66"/>
      <c r="BSX70" s="66"/>
      <c r="BSY70" s="66"/>
      <c r="BSZ70" s="66"/>
      <c r="BTA70" s="66"/>
      <c r="BTB70" s="66"/>
      <c r="BTC70" s="66"/>
      <c r="BTD70" s="66"/>
      <c r="BTE70" s="66"/>
      <c r="BTF70" s="66"/>
      <c r="BTG70" s="66"/>
      <c r="BTH70" s="66"/>
      <c r="BTI70" s="66"/>
      <c r="BTJ70" s="66"/>
      <c r="BTK70" s="66"/>
      <c r="BTL70" s="66"/>
      <c r="BTM70" s="66"/>
      <c r="BTN70" s="66"/>
      <c r="BTO70" s="66"/>
      <c r="BTP70" s="66"/>
      <c r="BTQ70" s="66"/>
      <c r="BTR70" s="66"/>
      <c r="BTS70" s="66"/>
      <c r="BTT70" s="66"/>
      <c r="BTU70" s="66"/>
      <c r="BTV70" s="66"/>
      <c r="BTW70" s="66"/>
      <c r="BTX70" s="66"/>
      <c r="BTY70" s="66"/>
      <c r="BTZ70" s="66"/>
      <c r="BUA70" s="66"/>
      <c r="BUB70" s="66"/>
      <c r="BUC70" s="66"/>
      <c r="BUD70" s="66"/>
      <c r="BUE70" s="66"/>
      <c r="BUF70" s="66"/>
      <c r="BUG70" s="66"/>
      <c r="BUH70" s="66"/>
      <c r="BUI70" s="66"/>
      <c r="BUJ70" s="66"/>
      <c r="BUK70" s="66"/>
      <c r="BUL70" s="66"/>
      <c r="BUM70" s="66"/>
      <c r="BUN70" s="66"/>
      <c r="BUO70" s="66"/>
      <c r="BUP70" s="66"/>
      <c r="BUQ70" s="66"/>
      <c r="BUR70" s="66"/>
      <c r="BUS70" s="66"/>
      <c r="BUT70" s="66"/>
      <c r="BUU70" s="66"/>
      <c r="BUV70" s="66"/>
      <c r="BUW70" s="66"/>
      <c r="BUX70" s="66"/>
      <c r="BUY70" s="66"/>
      <c r="BUZ70" s="66"/>
      <c r="BVA70" s="66"/>
      <c r="BVB70" s="66"/>
      <c r="BVC70" s="66"/>
      <c r="BVD70" s="66"/>
      <c r="BVE70" s="66"/>
      <c r="BVF70" s="66"/>
      <c r="BVG70" s="66"/>
      <c r="BVH70" s="66"/>
      <c r="BVI70" s="66"/>
      <c r="BVJ70" s="66"/>
      <c r="BVK70" s="66"/>
      <c r="BVL70" s="66"/>
      <c r="BVM70" s="66"/>
      <c r="BVN70" s="66"/>
      <c r="BVO70" s="66"/>
      <c r="BVP70" s="66"/>
      <c r="BVQ70" s="66"/>
      <c r="BVR70" s="66"/>
      <c r="BVS70" s="66"/>
      <c r="BVT70" s="66"/>
      <c r="BVU70" s="66"/>
      <c r="BVV70" s="66"/>
      <c r="BVW70" s="66"/>
      <c r="BVX70" s="66"/>
      <c r="BVY70" s="66"/>
      <c r="BVZ70" s="66"/>
      <c r="BWA70" s="66"/>
      <c r="BWB70" s="66"/>
      <c r="BWC70" s="66"/>
      <c r="BWD70" s="66"/>
      <c r="BWE70" s="66"/>
      <c r="BWF70" s="66"/>
      <c r="BWG70" s="66"/>
      <c r="BWH70" s="66"/>
      <c r="BWI70" s="66"/>
      <c r="BWJ70" s="66"/>
      <c r="BWK70" s="66"/>
      <c r="BWL70" s="66"/>
      <c r="BWM70" s="66"/>
      <c r="BWN70" s="66"/>
      <c r="BWO70" s="66"/>
      <c r="BWP70" s="66"/>
      <c r="BWQ70" s="66"/>
      <c r="BWR70" s="66"/>
      <c r="BWS70" s="66"/>
      <c r="BWT70" s="66"/>
      <c r="BWU70" s="66"/>
      <c r="BWV70" s="66"/>
      <c r="BWW70" s="66"/>
      <c r="BWX70" s="66"/>
      <c r="BWY70" s="66"/>
      <c r="BWZ70" s="66"/>
      <c r="BXA70" s="66"/>
      <c r="BXB70" s="66"/>
      <c r="BXC70" s="66"/>
      <c r="BXD70" s="66"/>
      <c r="BXE70" s="66"/>
      <c r="BXF70" s="66"/>
      <c r="BXG70" s="66"/>
      <c r="BXH70" s="66"/>
      <c r="BXI70" s="66"/>
      <c r="BXJ70" s="66"/>
      <c r="BXK70" s="66"/>
      <c r="BXL70" s="66"/>
      <c r="BXM70" s="66"/>
      <c r="BXN70" s="66"/>
      <c r="BXO70" s="66"/>
      <c r="BXP70" s="66"/>
      <c r="BXQ70" s="66"/>
      <c r="BXR70" s="66"/>
      <c r="BXS70" s="66"/>
      <c r="BXT70" s="66"/>
      <c r="BXU70" s="66"/>
      <c r="BXV70" s="66"/>
      <c r="BXW70" s="66"/>
      <c r="BXX70" s="66"/>
      <c r="BXY70" s="66"/>
      <c r="BXZ70" s="66"/>
      <c r="BYA70" s="66"/>
      <c r="BYB70" s="66"/>
      <c r="BYC70" s="66"/>
      <c r="BYD70" s="66"/>
      <c r="BYE70" s="66"/>
      <c r="BYF70" s="66"/>
      <c r="BYG70" s="66"/>
      <c r="BYH70" s="66"/>
      <c r="BYI70" s="66"/>
      <c r="BYJ70" s="66"/>
      <c r="BYK70" s="66"/>
      <c r="BYL70" s="66"/>
      <c r="BYM70" s="66"/>
      <c r="BYN70" s="66"/>
      <c r="BYO70" s="66"/>
      <c r="BYP70" s="66"/>
      <c r="BYQ70" s="66"/>
      <c r="BYR70" s="66"/>
      <c r="BYS70" s="66"/>
      <c r="BYT70" s="66"/>
      <c r="BYU70" s="66"/>
      <c r="BYV70" s="66"/>
      <c r="BYW70" s="66"/>
      <c r="BYX70" s="66"/>
      <c r="BYY70" s="66"/>
      <c r="BYZ70" s="66"/>
      <c r="BZA70" s="66"/>
      <c r="BZB70" s="66"/>
      <c r="BZC70" s="66"/>
      <c r="BZD70" s="66"/>
      <c r="BZE70" s="66"/>
      <c r="BZF70" s="66"/>
      <c r="BZG70" s="66"/>
      <c r="BZH70" s="66"/>
      <c r="BZI70" s="66"/>
      <c r="BZJ70" s="66"/>
      <c r="BZK70" s="66"/>
      <c r="BZL70" s="66"/>
      <c r="BZM70" s="66"/>
      <c r="BZN70" s="66"/>
      <c r="BZO70" s="66"/>
      <c r="BZP70" s="66"/>
      <c r="BZQ70" s="66"/>
      <c r="BZR70" s="66"/>
      <c r="BZS70" s="66"/>
      <c r="BZT70" s="66"/>
      <c r="BZU70" s="66"/>
      <c r="BZV70" s="66"/>
      <c r="BZW70" s="66"/>
      <c r="BZX70" s="66"/>
      <c r="BZY70" s="66"/>
      <c r="BZZ70" s="66"/>
      <c r="CAA70" s="66"/>
      <c r="CAB70" s="66"/>
      <c r="CAC70" s="66"/>
      <c r="CAD70" s="66"/>
      <c r="CAE70" s="66"/>
      <c r="CAF70" s="66"/>
      <c r="CAG70" s="66"/>
      <c r="CAH70" s="66"/>
      <c r="CAI70" s="66"/>
      <c r="CAJ70" s="66"/>
      <c r="CAK70" s="66"/>
      <c r="CAL70" s="66"/>
      <c r="CAM70" s="66"/>
      <c r="CAN70" s="66"/>
      <c r="CAO70" s="66"/>
      <c r="CAP70" s="66"/>
      <c r="CAQ70" s="66"/>
      <c r="CAR70" s="66"/>
      <c r="CAS70" s="66"/>
      <c r="CAT70" s="66"/>
      <c r="CAU70" s="66"/>
      <c r="CAV70" s="66"/>
      <c r="CAW70" s="66"/>
      <c r="CAX70" s="66"/>
      <c r="CAY70" s="66"/>
      <c r="CAZ70" s="66"/>
      <c r="CBA70" s="66"/>
      <c r="CBB70" s="66"/>
      <c r="CBC70" s="66"/>
      <c r="CBD70" s="66"/>
      <c r="CBE70" s="66"/>
      <c r="CBF70" s="66"/>
      <c r="CBG70" s="66"/>
      <c r="CBH70" s="66"/>
      <c r="CBI70" s="66"/>
      <c r="CBJ70" s="66"/>
      <c r="CBK70" s="66"/>
      <c r="CBL70" s="66"/>
      <c r="CBM70" s="66"/>
      <c r="CBN70" s="66"/>
      <c r="CBO70" s="66"/>
      <c r="CBP70" s="66"/>
      <c r="CBQ70" s="66"/>
      <c r="CBR70" s="66"/>
      <c r="CBS70" s="66"/>
      <c r="CBT70" s="66"/>
      <c r="CBU70" s="66"/>
      <c r="CBV70" s="66"/>
      <c r="CBW70" s="66"/>
      <c r="CBX70" s="66"/>
      <c r="CBY70" s="66"/>
      <c r="CBZ70" s="66"/>
      <c r="CCA70" s="66"/>
      <c r="CCB70" s="66"/>
      <c r="CCC70" s="66"/>
      <c r="CCD70" s="66"/>
      <c r="CCE70" s="66"/>
      <c r="CCF70" s="66"/>
      <c r="CCG70" s="66"/>
      <c r="CCH70" s="66"/>
      <c r="CCI70" s="66"/>
      <c r="CCJ70" s="66"/>
      <c r="CCK70" s="66"/>
      <c r="CCL70" s="66"/>
      <c r="CCM70" s="66"/>
      <c r="CCN70" s="66"/>
      <c r="CCO70" s="66"/>
      <c r="CCP70" s="66"/>
      <c r="CCQ70" s="66"/>
      <c r="CCR70" s="66"/>
      <c r="CCS70" s="66"/>
      <c r="CCT70" s="66"/>
      <c r="CCU70" s="66"/>
      <c r="CCV70" s="66"/>
      <c r="CCW70" s="66"/>
      <c r="CCX70" s="66"/>
      <c r="CCY70" s="66"/>
      <c r="CCZ70" s="66"/>
      <c r="CDA70" s="66"/>
      <c r="CDB70" s="66"/>
      <c r="CDC70" s="66"/>
      <c r="CDD70" s="66"/>
      <c r="CDE70" s="66"/>
      <c r="CDF70" s="66"/>
      <c r="CDG70" s="66"/>
      <c r="CDH70" s="66"/>
      <c r="CDI70" s="66"/>
      <c r="CDJ70" s="66"/>
      <c r="CDK70" s="66"/>
      <c r="CDL70" s="66"/>
      <c r="CDM70" s="66"/>
      <c r="CDN70" s="66"/>
      <c r="CDO70" s="66"/>
      <c r="CDP70" s="66"/>
      <c r="CDQ70" s="66"/>
      <c r="CDR70" s="66"/>
      <c r="CDS70" s="66"/>
      <c r="CDT70" s="66"/>
      <c r="CDU70" s="66"/>
      <c r="CDV70" s="66"/>
      <c r="CDW70" s="66"/>
      <c r="CDX70" s="66"/>
      <c r="CDY70" s="66"/>
      <c r="CDZ70" s="66"/>
      <c r="CEA70" s="66"/>
      <c r="CEB70" s="66"/>
      <c r="CEC70" s="66"/>
      <c r="CED70" s="66"/>
      <c r="CEE70" s="66"/>
      <c r="CEF70" s="66"/>
      <c r="CEG70" s="66"/>
      <c r="CEH70" s="66"/>
      <c r="CEI70" s="66"/>
      <c r="CEJ70" s="66"/>
      <c r="CEK70" s="66"/>
      <c r="CEL70" s="66"/>
      <c r="CEM70" s="66"/>
      <c r="CEN70" s="66"/>
      <c r="CEO70" s="66"/>
      <c r="CEP70" s="66"/>
      <c r="CEQ70" s="66"/>
      <c r="CER70" s="66"/>
      <c r="CES70" s="66"/>
      <c r="CET70" s="66"/>
      <c r="CEU70" s="66"/>
      <c r="CEV70" s="66"/>
      <c r="CEW70" s="66"/>
      <c r="CEX70" s="66"/>
      <c r="CEY70" s="66"/>
      <c r="CEZ70" s="66"/>
      <c r="CFA70" s="66"/>
      <c r="CFB70" s="66"/>
      <c r="CFC70" s="66"/>
      <c r="CFD70" s="66"/>
      <c r="CFE70" s="66"/>
      <c r="CFF70" s="66"/>
      <c r="CFG70" s="66"/>
      <c r="CFH70" s="66"/>
      <c r="CFI70" s="66"/>
      <c r="CFJ70" s="66"/>
      <c r="CFK70" s="66"/>
      <c r="CFL70" s="66"/>
      <c r="CFM70" s="66"/>
      <c r="CFN70" s="66"/>
      <c r="CFO70" s="66"/>
      <c r="CFP70" s="66"/>
      <c r="CFQ70" s="66"/>
      <c r="CFR70" s="66"/>
      <c r="CFS70" s="66"/>
      <c r="CFT70" s="66"/>
      <c r="CFU70" s="66"/>
      <c r="CFV70" s="66"/>
      <c r="CFW70" s="66"/>
      <c r="CFX70" s="66"/>
      <c r="CFY70" s="66"/>
      <c r="CFZ70" s="66"/>
      <c r="CGA70" s="66"/>
      <c r="CGB70" s="66"/>
      <c r="CGC70" s="66"/>
      <c r="CGD70" s="66"/>
      <c r="CGE70" s="66"/>
      <c r="CGF70" s="66"/>
      <c r="CGG70" s="66"/>
      <c r="CGH70" s="66"/>
      <c r="CGI70" s="66"/>
      <c r="CGJ70" s="66"/>
      <c r="CGK70" s="66"/>
      <c r="CGL70" s="66"/>
      <c r="CGM70" s="66"/>
      <c r="CGN70" s="66"/>
      <c r="CGO70" s="66"/>
      <c r="CGP70" s="66"/>
      <c r="CGQ70" s="66"/>
      <c r="CGR70" s="66"/>
      <c r="CGS70" s="66"/>
      <c r="CGT70" s="66"/>
      <c r="CGU70" s="66"/>
      <c r="CGV70" s="66"/>
      <c r="CGW70" s="66"/>
      <c r="CGX70" s="66"/>
      <c r="CGY70" s="66"/>
      <c r="CGZ70" s="66"/>
      <c r="CHA70" s="66"/>
      <c r="CHB70" s="66"/>
      <c r="CHC70" s="66"/>
      <c r="CHD70" s="66"/>
      <c r="CHE70" s="66"/>
      <c r="CHF70" s="66"/>
      <c r="CHG70" s="66"/>
      <c r="CHH70" s="66"/>
      <c r="CHI70" s="66"/>
      <c r="CHJ70" s="66"/>
      <c r="CHK70" s="66"/>
      <c r="CHL70" s="66"/>
      <c r="CHM70" s="66"/>
      <c r="CHN70" s="66"/>
      <c r="CHO70" s="66"/>
      <c r="CHP70" s="66"/>
      <c r="CHQ70" s="66"/>
      <c r="CHR70" s="66"/>
      <c r="CHS70" s="66"/>
      <c r="CHT70" s="66"/>
      <c r="CHU70" s="66"/>
      <c r="CHV70" s="66"/>
      <c r="CHW70" s="66"/>
      <c r="CHX70" s="66"/>
      <c r="CHY70" s="66"/>
      <c r="CHZ70" s="66"/>
      <c r="CIA70" s="66"/>
      <c r="CIB70" s="66"/>
      <c r="CIC70" s="66"/>
      <c r="CID70" s="66"/>
      <c r="CIE70" s="66"/>
      <c r="CIF70" s="66"/>
      <c r="CIG70" s="66"/>
      <c r="CIH70" s="66"/>
      <c r="CII70" s="66"/>
      <c r="CIJ70" s="66"/>
      <c r="CIK70" s="66"/>
      <c r="CIL70" s="66"/>
      <c r="CIM70" s="66"/>
      <c r="CIN70" s="66"/>
      <c r="CIO70" s="66"/>
      <c r="CIP70" s="66"/>
      <c r="CIQ70" s="66"/>
      <c r="CIR70" s="66"/>
      <c r="CIS70" s="66"/>
      <c r="CIT70" s="66"/>
      <c r="CIU70" s="66"/>
      <c r="CIV70" s="66"/>
      <c r="CIW70" s="66"/>
      <c r="CIX70" s="66"/>
      <c r="CIY70" s="66"/>
      <c r="CIZ70" s="66"/>
      <c r="CJA70" s="66"/>
      <c r="CJB70" s="66"/>
      <c r="CJC70" s="66"/>
      <c r="CJD70" s="66"/>
      <c r="CJE70" s="66"/>
      <c r="CJF70" s="66"/>
      <c r="CJG70" s="66"/>
      <c r="CJH70" s="66"/>
      <c r="CJI70" s="66"/>
      <c r="CJJ70" s="66"/>
      <c r="CJK70" s="66"/>
      <c r="CJL70" s="66"/>
      <c r="CJM70" s="66"/>
      <c r="CJN70" s="66"/>
      <c r="CJO70" s="66"/>
      <c r="CJP70" s="66"/>
      <c r="CJQ70" s="66"/>
      <c r="CJR70" s="66"/>
      <c r="CJS70" s="66"/>
      <c r="CJT70" s="66"/>
      <c r="CJU70" s="66"/>
      <c r="CJV70" s="66"/>
      <c r="CJW70" s="66"/>
      <c r="CJX70" s="66"/>
      <c r="CJY70" s="66"/>
      <c r="CJZ70" s="66"/>
      <c r="CKA70" s="66"/>
      <c r="CKB70" s="66"/>
      <c r="CKC70" s="66"/>
      <c r="CKD70" s="66"/>
      <c r="CKE70" s="66"/>
      <c r="CKF70" s="66"/>
      <c r="CKG70" s="66"/>
      <c r="CKH70" s="66"/>
      <c r="CKI70" s="66"/>
      <c r="CKJ70" s="66"/>
      <c r="CKK70" s="66"/>
      <c r="CKL70" s="66"/>
      <c r="CKM70" s="66"/>
      <c r="CKN70" s="66"/>
      <c r="CKO70" s="66"/>
      <c r="CKP70" s="66"/>
      <c r="CKQ70" s="66"/>
      <c r="CKR70" s="66"/>
      <c r="CKS70" s="66"/>
      <c r="CKT70" s="66"/>
      <c r="CKU70" s="66"/>
      <c r="CKV70" s="66"/>
      <c r="CKW70" s="66"/>
      <c r="CKX70" s="66"/>
      <c r="CKY70" s="66"/>
      <c r="CKZ70" s="66"/>
      <c r="CLA70" s="66"/>
      <c r="CLB70" s="66"/>
      <c r="CLC70" s="66"/>
      <c r="CLD70" s="66"/>
      <c r="CLE70" s="66"/>
      <c r="CLF70" s="66"/>
      <c r="CLG70" s="66"/>
      <c r="CLH70" s="66"/>
      <c r="CLI70" s="66"/>
      <c r="CLJ70" s="66"/>
      <c r="CLK70" s="66"/>
      <c r="CLL70" s="66"/>
      <c r="CLM70" s="66"/>
      <c r="CLN70" s="66"/>
      <c r="CLO70" s="66"/>
      <c r="CLP70" s="66"/>
      <c r="CLQ70" s="66"/>
      <c r="CLR70" s="66"/>
      <c r="CLS70" s="66"/>
      <c r="CLT70" s="66"/>
      <c r="CLU70" s="66"/>
      <c r="CLV70" s="66"/>
      <c r="CLW70" s="66"/>
      <c r="CLX70" s="66"/>
      <c r="CLY70" s="66"/>
      <c r="CLZ70" s="66"/>
      <c r="CMA70" s="66"/>
      <c r="CMB70" s="66"/>
      <c r="CMC70" s="66"/>
      <c r="CMD70" s="66"/>
      <c r="CME70" s="66"/>
      <c r="CMF70" s="66"/>
      <c r="CMG70" s="66"/>
      <c r="CMH70" s="66"/>
      <c r="CMI70" s="66"/>
      <c r="CMJ70" s="66"/>
      <c r="CMK70" s="66"/>
      <c r="CML70" s="66"/>
      <c r="CMM70" s="66"/>
      <c r="CMN70" s="66"/>
      <c r="CMO70" s="66"/>
      <c r="CMP70" s="66"/>
      <c r="CMQ70" s="66"/>
      <c r="CMR70" s="66"/>
      <c r="CMS70" s="66"/>
      <c r="CMT70" s="66"/>
      <c r="CMU70" s="66"/>
      <c r="CMV70" s="66"/>
      <c r="CMW70" s="66"/>
      <c r="CMX70" s="66"/>
      <c r="CMY70" s="66"/>
      <c r="CMZ70" s="66"/>
      <c r="CNA70" s="66"/>
      <c r="CNB70" s="66"/>
      <c r="CNC70" s="66"/>
      <c r="CND70" s="66"/>
      <c r="CNE70" s="66"/>
      <c r="CNF70" s="66"/>
      <c r="CNG70" s="66"/>
      <c r="CNH70" s="66"/>
      <c r="CNI70" s="66"/>
      <c r="CNJ70" s="66"/>
      <c r="CNK70" s="66"/>
      <c r="CNL70" s="66"/>
      <c r="CNM70" s="66"/>
      <c r="CNN70" s="66"/>
      <c r="CNO70" s="66"/>
      <c r="CNP70" s="66"/>
      <c r="CNQ70" s="66"/>
      <c r="CNR70" s="66"/>
      <c r="CNS70" s="66"/>
      <c r="CNT70" s="66"/>
      <c r="CNU70" s="66"/>
      <c r="CNV70" s="66"/>
      <c r="CNW70" s="66"/>
      <c r="CNX70" s="66"/>
      <c r="CNY70" s="66"/>
      <c r="CNZ70" s="66"/>
      <c r="COA70" s="66"/>
      <c r="COB70" s="66"/>
      <c r="COC70" s="66"/>
      <c r="COD70" s="66"/>
      <c r="COE70" s="66"/>
      <c r="COF70" s="66"/>
      <c r="COG70" s="66"/>
      <c r="COH70" s="66"/>
      <c r="COI70" s="66"/>
      <c r="COJ70" s="66"/>
      <c r="COK70" s="66"/>
      <c r="COL70" s="66"/>
      <c r="COM70" s="66"/>
      <c r="CON70" s="66"/>
      <c r="COO70" s="66"/>
      <c r="COP70" s="66"/>
      <c r="COQ70" s="66"/>
      <c r="COR70" s="66"/>
      <c r="COS70" s="66"/>
      <c r="COT70" s="66"/>
      <c r="COU70" s="66"/>
      <c r="COV70" s="66"/>
      <c r="COW70" s="66"/>
      <c r="COX70" s="66"/>
      <c r="COY70" s="66"/>
      <c r="COZ70" s="66"/>
      <c r="CPA70" s="66"/>
      <c r="CPB70" s="66"/>
      <c r="CPC70" s="66"/>
      <c r="CPD70" s="66"/>
      <c r="CPE70" s="66"/>
      <c r="CPF70" s="66"/>
      <c r="CPG70" s="66"/>
      <c r="CPH70" s="66"/>
      <c r="CPI70" s="66"/>
      <c r="CPJ70" s="66"/>
      <c r="CPK70" s="66"/>
      <c r="CPL70" s="66"/>
      <c r="CPM70" s="66"/>
      <c r="CPN70" s="66"/>
      <c r="CPO70" s="66"/>
      <c r="CPP70" s="66"/>
      <c r="CPQ70" s="66"/>
      <c r="CPR70" s="66"/>
      <c r="CPS70" s="66"/>
      <c r="CPT70" s="66"/>
      <c r="CPU70" s="66"/>
      <c r="CPV70" s="66"/>
      <c r="CPW70" s="66"/>
      <c r="CPX70" s="66"/>
      <c r="CPY70" s="66"/>
      <c r="CPZ70" s="66"/>
      <c r="CQA70" s="66"/>
      <c r="CQB70" s="66"/>
      <c r="CQC70" s="66"/>
      <c r="CQD70" s="66"/>
      <c r="CQE70" s="66"/>
      <c r="CQF70" s="66"/>
      <c r="CQG70" s="66"/>
      <c r="CQH70" s="66"/>
      <c r="CQI70" s="66"/>
      <c r="CQJ70" s="66"/>
      <c r="CQK70" s="66"/>
      <c r="CQL70" s="66"/>
      <c r="CQM70" s="66"/>
      <c r="CQN70" s="66"/>
      <c r="CQO70" s="66"/>
      <c r="CQP70" s="66"/>
      <c r="CQQ70" s="66"/>
      <c r="CQR70" s="66"/>
      <c r="CQS70" s="66"/>
      <c r="CQT70" s="66"/>
      <c r="CQU70" s="66"/>
      <c r="CQV70" s="66"/>
      <c r="CQW70" s="66"/>
      <c r="CQX70" s="66"/>
      <c r="CQY70" s="66"/>
      <c r="CQZ70" s="66"/>
      <c r="CRA70" s="66"/>
      <c r="CRB70" s="66"/>
      <c r="CRC70" s="66"/>
      <c r="CRD70" s="66"/>
      <c r="CRE70" s="66"/>
      <c r="CRF70" s="66"/>
      <c r="CRG70" s="66"/>
      <c r="CRH70" s="66"/>
      <c r="CRI70" s="66"/>
      <c r="CRJ70" s="66"/>
      <c r="CRK70" s="66"/>
      <c r="CRL70" s="66"/>
      <c r="CRM70" s="66"/>
      <c r="CRN70" s="66"/>
      <c r="CRO70" s="66"/>
      <c r="CRP70" s="66"/>
      <c r="CRQ70" s="66"/>
      <c r="CRR70" s="66"/>
      <c r="CRS70" s="66"/>
      <c r="CRT70" s="66"/>
      <c r="CRU70" s="66"/>
      <c r="CRV70" s="66"/>
      <c r="CRW70" s="66"/>
      <c r="CRX70" s="66"/>
      <c r="CRY70" s="66"/>
      <c r="CRZ70" s="66"/>
      <c r="CSA70" s="66"/>
      <c r="CSB70" s="66"/>
      <c r="CSC70" s="66"/>
      <c r="CSD70" s="66"/>
      <c r="CSE70" s="66"/>
      <c r="CSF70" s="66"/>
      <c r="CSG70" s="66"/>
      <c r="CSH70" s="66"/>
      <c r="CSI70" s="66"/>
      <c r="CSJ70" s="66"/>
      <c r="CSK70" s="66"/>
      <c r="CSL70" s="66"/>
      <c r="CSM70" s="66"/>
      <c r="CSN70" s="66"/>
      <c r="CSO70" s="66"/>
      <c r="CSP70" s="66"/>
      <c r="CSQ70" s="66"/>
      <c r="CSR70" s="66"/>
      <c r="CSS70" s="66"/>
      <c r="CST70" s="66"/>
      <c r="CSU70" s="66"/>
      <c r="CSV70" s="66"/>
      <c r="CSW70" s="66"/>
      <c r="CSX70" s="66"/>
      <c r="CSY70" s="66"/>
      <c r="CSZ70" s="66"/>
      <c r="CTA70" s="66"/>
      <c r="CTB70" s="66"/>
      <c r="CTC70" s="66"/>
      <c r="CTD70" s="66"/>
      <c r="CTE70" s="66"/>
      <c r="CTF70" s="66"/>
      <c r="CTG70" s="66"/>
      <c r="CTH70" s="66"/>
      <c r="CTI70" s="66"/>
      <c r="CTJ70" s="66"/>
      <c r="CTK70" s="66"/>
      <c r="CTL70" s="66"/>
      <c r="CTM70" s="66"/>
      <c r="CTN70" s="66"/>
      <c r="CTO70" s="66"/>
      <c r="CTP70" s="66"/>
      <c r="CTQ70" s="66"/>
      <c r="CTR70" s="66"/>
      <c r="CTS70" s="66"/>
      <c r="CTT70" s="66"/>
      <c r="CTU70" s="66"/>
      <c r="CTV70" s="66"/>
      <c r="CTW70" s="66"/>
      <c r="CTX70" s="66"/>
      <c r="CTY70" s="66"/>
      <c r="CTZ70" s="66"/>
      <c r="CUA70" s="66"/>
      <c r="CUB70" s="66"/>
      <c r="CUC70" s="66"/>
      <c r="CUD70" s="66"/>
      <c r="CUE70" s="66"/>
      <c r="CUF70" s="66"/>
      <c r="CUG70" s="66"/>
      <c r="CUH70" s="66"/>
      <c r="CUI70" s="66"/>
      <c r="CUJ70" s="66"/>
      <c r="CUK70" s="66"/>
      <c r="CUL70" s="66"/>
      <c r="CUM70" s="66"/>
      <c r="CUN70" s="66"/>
      <c r="CUO70" s="66"/>
      <c r="CUP70" s="66"/>
      <c r="CUQ70" s="66"/>
      <c r="CUR70" s="66"/>
      <c r="CUS70" s="66"/>
      <c r="CUT70" s="66"/>
      <c r="CUU70" s="66"/>
      <c r="CUV70" s="66"/>
      <c r="CUW70" s="66"/>
      <c r="CUX70" s="66"/>
      <c r="CUY70" s="66"/>
      <c r="CUZ70" s="66"/>
      <c r="CVA70" s="66"/>
      <c r="CVB70" s="66"/>
      <c r="CVC70" s="66"/>
      <c r="CVD70" s="66"/>
      <c r="CVE70" s="66"/>
      <c r="CVF70" s="66"/>
      <c r="CVG70" s="66"/>
      <c r="CVH70" s="66"/>
      <c r="CVI70" s="66"/>
      <c r="CVJ70" s="66"/>
      <c r="CVK70" s="66"/>
      <c r="CVL70" s="66"/>
      <c r="CVM70" s="66"/>
      <c r="CVN70" s="66"/>
      <c r="CVO70" s="66"/>
      <c r="CVP70" s="66"/>
      <c r="CVQ70" s="66"/>
      <c r="CVR70" s="66"/>
      <c r="CVS70" s="66"/>
      <c r="CVT70" s="66"/>
      <c r="CVU70" s="66"/>
      <c r="CVV70" s="66"/>
      <c r="CVW70" s="66"/>
      <c r="CVX70" s="66"/>
      <c r="CVY70" s="66"/>
      <c r="CVZ70" s="66"/>
      <c r="CWA70" s="66"/>
      <c r="CWB70" s="66"/>
      <c r="CWC70" s="66"/>
      <c r="CWD70" s="66"/>
      <c r="CWE70" s="66"/>
      <c r="CWF70" s="66"/>
      <c r="CWG70" s="66"/>
      <c r="CWH70" s="66"/>
      <c r="CWI70" s="66"/>
      <c r="CWJ70" s="66"/>
      <c r="CWK70" s="66"/>
      <c r="CWL70" s="66"/>
      <c r="CWM70" s="66"/>
      <c r="CWN70" s="66"/>
      <c r="CWO70" s="66"/>
      <c r="CWP70" s="66"/>
      <c r="CWQ70" s="66"/>
      <c r="CWR70" s="66"/>
      <c r="CWS70" s="66"/>
      <c r="CWT70" s="66"/>
      <c r="CWU70" s="66"/>
      <c r="CWV70" s="66"/>
      <c r="CWW70" s="66"/>
      <c r="CWX70" s="66"/>
      <c r="CWY70" s="66"/>
      <c r="CWZ70" s="66"/>
      <c r="CXA70" s="66"/>
      <c r="CXB70" s="66"/>
      <c r="CXC70" s="66"/>
      <c r="CXD70" s="66"/>
      <c r="CXE70" s="66"/>
      <c r="CXF70" s="66"/>
      <c r="CXG70" s="66"/>
      <c r="CXH70" s="66"/>
      <c r="CXI70" s="66"/>
      <c r="CXJ70" s="66"/>
      <c r="CXK70" s="66"/>
      <c r="CXL70" s="66"/>
      <c r="CXM70" s="66"/>
      <c r="CXN70" s="66"/>
      <c r="CXO70" s="66"/>
      <c r="CXP70" s="66"/>
      <c r="CXQ70" s="66"/>
      <c r="CXR70" s="66"/>
      <c r="CXS70" s="66"/>
      <c r="CXT70" s="66"/>
      <c r="CXU70" s="66"/>
      <c r="CXV70" s="66"/>
      <c r="CXW70" s="66"/>
      <c r="CXX70" s="66"/>
      <c r="CXY70" s="66"/>
      <c r="CXZ70" s="66"/>
      <c r="CYA70" s="66"/>
      <c r="CYB70" s="66"/>
      <c r="CYC70" s="66"/>
      <c r="CYD70" s="66"/>
      <c r="CYE70" s="66"/>
      <c r="CYF70" s="66"/>
      <c r="CYG70" s="66"/>
      <c r="CYH70" s="66"/>
      <c r="CYI70" s="66"/>
      <c r="CYJ70" s="66"/>
      <c r="CYK70" s="66"/>
      <c r="CYL70" s="66"/>
      <c r="CYM70" s="66"/>
      <c r="CYN70" s="66"/>
      <c r="CYO70" s="66"/>
      <c r="CYP70" s="66"/>
      <c r="CYQ70" s="66"/>
      <c r="CYR70" s="66"/>
      <c r="CYS70" s="66"/>
      <c r="CYT70" s="66"/>
      <c r="CYU70" s="66"/>
      <c r="CYV70" s="66"/>
      <c r="CYW70" s="66"/>
      <c r="CYX70" s="66"/>
      <c r="CYY70" s="66"/>
      <c r="CYZ70" s="66"/>
      <c r="CZA70" s="66"/>
      <c r="CZB70" s="66"/>
      <c r="CZC70" s="66"/>
      <c r="CZD70" s="66"/>
      <c r="CZE70" s="66"/>
      <c r="CZF70" s="66"/>
      <c r="CZG70" s="66"/>
      <c r="CZH70" s="66"/>
      <c r="CZI70" s="66"/>
      <c r="CZJ70" s="66"/>
      <c r="CZK70" s="66"/>
      <c r="CZL70" s="66"/>
      <c r="CZM70" s="66"/>
      <c r="CZN70" s="66"/>
      <c r="CZO70" s="66"/>
      <c r="CZP70" s="66"/>
      <c r="CZQ70" s="66"/>
      <c r="CZR70" s="66"/>
      <c r="CZS70" s="66"/>
      <c r="CZT70" s="66"/>
      <c r="CZU70" s="66"/>
      <c r="CZV70" s="66"/>
      <c r="CZW70" s="66"/>
      <c r="CZX70" s="66"/>
      <c r="CZY70" s="66"/>
      <c r="CZZ70" s="66"/>
      <c r="DAA70" s="66"/>
      <c r="DAB70" s="66"/>
      <c r="DAC70" s="66"/>
      <c r="DAD70" s="66"/>
      <c r="DAE70" s="66"/>
      <c r="DAF70" s="66"/>
      <c r="DAG70" s="66"/>
      <c r="DAH70" s="66"/>
      <c r="DAI70" s="66"/>
      <c r="DAJ70" s="66"/>
      <c r="DAK70" s="66"/>
      <c r="DAL70" s="66"/>
      <c r="DAM70" s="66"/>
      <c r="DAN70" s="66"/>
      <c r="DAO70" s="66"/>
      <c r="DAP70" s="66"/>
      <c r="DAQ70" s="66"/>
      <c r="DAR70" s="66"/>
      <c r="DAS70" s="66"/>
      <c r="DAT70" s="66"/>
      <c r="DAU70" s="66"/>
      <c r="DAV70" s="66"/>
      <c r="DAW70" s="66"/>
      <c r="DAX70" s="66"/>
      <c r="DAY70" s="66"/>
      <c r="DAZ70" s="66"/>
      <c r="DBA70" s="66"/>
      <c r="DBB70" s="66"/>
      <c r="DBC70" s="66"/>
      <c r="DBD70" s="66"/>
      <c r="DBE70" s="66"/>
      <c r="DBF70" s="66"/>
      <c r="DBG70" s="66"/>
      <c r="DBH70" s="66"/>
      <c r="DBI70" s="66"/>
      <c r="DBJ70" s="66"/>
      <c r="DBK70" s="66"/>
      <c r="DBL70" s="66"/>
      <c r="DBM70" s="66"/>
      <c r="DBN70" s="66"/>
      <c r="DBO70" s="66"/>
      <c r="DBP70" s="66"/>
      <c r="DBQ70" s="66"/>
      <c r="DBR70" s="66"/>
      <c r="DBS70" s="66"/>
      <c r="DBT70" s="66"/>
      <c r="DBU70" s="66"/>
      <c r="DBV70" s="66"/>
      <c r="DBW70" s="66"/>
      <c r="DBX70" s="66"/>
      <c r="DBY70" s="66"/>
      <c r="DBZ70" s="66"/>
      <c r="DCA70" s="66"/>
      <c r="DCB70" s="66"/>
      <c r="DCC70" s="66"/>
      <c r="DCD70" s="66"/>
      <c r="DCE70" s="66"/>
      <c r="DCF70" s="66"/>
      <c r="DCG70" s="66"/>
      <c r="DCH70" s="66"/>
      <c r="DCI70" s="66"/>
      <c r="DCJ70" s="66"/>
      <c r="DCK70" s="66"/>
      <c r="DCL70" s="66"/>
      <c r="DCM70" s="66"/>
      <c r="DCN70" s="66"/>
      <c r="DCO70" s="66"/>
      <c r="DCP70" s="66"/>
      <c r="DCQ70" s="66"/>
      <c r="DCR70" s="66"/>
      <c r="DCS70" s="66"/>
      <c r="DCT70" s="66"/>
      <c r="DCU70" s="66"/>
      <c r="DCV70" s="66"/>
      <c r="DCW70" s="66"/>
      <c r="DCX70" s="66"/>
      <c r="DCY70" s="66"/>
      <c r="DCZ70" s="66"/>
      <c r="DDA70" s="66"/>
      <c r="DDB70" s="66"/>
      <c r="DDC70" s="66"/>
      <c r="DDD70" s="66"/>
      <c r="DDE70" s="66"/>
      <c r="DDF70" s="66"/>
      <c r="DDG70" s="66"/>
      <c r="DDH70" s="66"/>
      <c r="DDI70" s="66"/>
      <c r="DDJ70" s="66"/>
      <c r="DDK70" s="66"/>
      <c r="DDL70" s="66"/>
      <c r="DDM70" s="66"/>
      <c r="DDN70" s="66"/>
      <c r="DDO70" s="66"/>
      <c r="DDP70" s="66"/>
      <c r="DDQ70" s="66"/>
      <c r="DDR70" s="66"/>
      <c r="DDS70" s="66"/>
      <c r="DDT70" s="66"/>
      <c r="DDU70" s="66"/>
      <c r="DDV70" s="66"/>
      <c r="DDW70" s="66"/>
      <c r="DDX70" s="66"/>
      <c r="DDY70" s="66"/>
      <c r="DDZ70" s="66"/>
      <c r="DEA70" s="66"/>
      <c r="DEB70" s="66"/>
      <c r="DEC70" s="66"/>
      <c r="DED70" s="66"/>
      <c r="DEE70" s="66"/>
      <c r="DEF70" s="66"/>
      <c r="DEG70" s="66"/>
      <c r="DEH70" s="66"/>
      <c r="DEI70" s="66"/>
      <c r="DEJ70" s="66"/>
      <c r="DEK70" s="66"/>
      <c r="DEL70" s="66"/>
      <c r="DEM70" s="66"/>
      <c r="DEN70" s="66"/>
      <c r="DEO70" s="66"/>
      <c r="DEP70" s="66"/>
      <c r="DEQ70" s="66"/>
      <c r="DER70" s="66"/>
      <c r="DES70" s="66"/>
      <c r="DET70" s="66"/>
      <c r="DEU70" s="66"/>
      <c r="DEV70" s="66"/>
      <c r="DEW70" s="66"/>
      <c r="DEX70" s="66"/>
      <c r="DEY70" s="66"/>
      <c r="DEZ70" s="66"/>
      <c r="DFA70" s="66"/>
      <c r="DFB70" s="66"/>
      <c r="DFC70" s="66"/>
      <c r="DFD70" s="66"/>
      <c r="DFE70" s="66"/>
      <c r="DFF70" s="66"/>
      <c r="DFG70" s="66"/>
      <c r="DFH70" s="66"/>
      <c r="DFI70" s="66"/>
      <c r="DFJ70" s="66"/>
      <c r="DFK70" s="66"/>
      <c r="DFL70" s="66"/>
      <c r="DFM70" s="66"/>
      <c r="DFN70" s="66"/>
      <c r="DFO70" s="66"/>
      <c r="DFP70" s="66"/>
      <c r="DFQ70" s="66"/>
      <c r="DFR70" s="66"/>
      <c r="DFS70" s="66"/>
      <c r="DFT70" s="66"/>
      <c r="DFU70" s="66"/>
      <c r="DFV70" s="66"/>
      <c r="DFW70" s="66"/>
      <c r="DFX70" s="66"/>
      <c r="DFY70" s="66"/>
      <c r="DFZ70" s="66"/>
      <c r="DGA70" s="66"/>
      <c r="DGB70" s="66"/>
      <c r="DGC70" s="66"/>
      <c r="DGD70" s="66"/>
      <c r="DGE70" s="66"/>
      <c r="DGF70" s="66"/>
      <c r="DGG70" s="66"/>
      <c r="DGH70" s="66"/>
      <c r="DGI70" s="66"/>
      <c r="DGJ70" s="66"/>
      <c r="DGK70" s="66"/>
      <c r="DGL70" s="66"/>
      <c r="DGM70" s="66"/>
      <c r="DGN70" s="66"/>
      <c r="DGO70" s="66"/>
      <c r="DGP70" s="66"/>
      <c r="DGQ70" s="66"/>
      <c r="DGR70" s="66"/>
      <c r="DGS70" s="66"/>
      <c r="DGT70" s="66"/>
      <c r="DGU70" s="66"/>
      <c r="DGV70" s="66"/>
      <c r="DGW70" s="66"/>
      <c r="DGX70" s="66"/>
      <c r="DGY70" s="66"/>
      <c r="DGZ70" s="66"/>
      <c r="DHA70" s="66"/>
      <c r="DHB70" s="66"/>
      <c r="DHC70" s="66"/>
      <c r="DHD70" s="66"/>
      <c r="DHE70" s="66"/>
      <c r="DHF70" s="66"/>
      <c r="DHG70" s="66"/>
      <c r="DHH70" s="66"/>
      <c r="DHI70" s="66"/>
      <c r="DHJ70" s="66"/>
      <c r="DHK70" s="66"/>
      <c r="DHL70" s="66"/>
      <c r="DHM70" s="66"/>
      <c r="DHN70" s="66"/>
      <c r="DHO70" s="66"/>
      <c r="DHP70" s="66"/>
      <c r="DHQ70" s="66"/>
      <c r="DHR70" s="66"/>
      <c r="DHS70" s="66"/>
      <c r="DHT70" s="66"/>
      <c r="DHU70" s="66"/>
      <c r="DHV70" s="66"/>
      <c r="DHW70" s="66"/>
      <c r="DHX70" s="66"/>
      <c r="DHY70" s="66"/>
      <c r="DHZ70" s="66"/>
      <c r="DIA70" s="66"/>
      <c r="DIB70" s="66"/>
      <c r="DIC70" s="66"/>
      <c r="DID70" s="66"/>
      <c r="DIE70" s="66"/>
      <c r="DIF70" s="66"/>
      <c r="DIG70" s="66"/>
      <c r="DIH70" s="66"/>
      <c r="DII70" s="66"/>
      <c r="DIJ70" s="66"/>
      <c r="DIK70" s="66"/>
      <c r="DIL70" s="66"/>
      <c r="DIM70" s="66"/>
      <c r="DIN70" s="66"/>
      <c r="DIO70" s="66"/>
      <c r="DIP70" s="66"/>
      <c r="DIQ70" s="66"/>
      <c r="DIR70" s="66"/>
      <c r="DIS70" s="66"/>
      <c r="DIT70" s="66"/>
      <c r="DIU70" s="66"/>
      <c r="DIV70" s="66"/>
      <c r="DIW70" s="66"/>
      <c r="DIX70" s="66"/>
      <c r="DIY70" s="66"/>
      <c r="DIZ70" s="66"/>
      <c r="DJA70" s="66"/>
      <c r="DJB70" s="66"/>
      <c r="DJC70" s="66"/>
      <c r="DJD70" s="66"/>
      <c r="DJE70" s="66"/>
      <c r="DJF70" s="66"/>
      <c r="DJG70" s="66"/>
      <c r="DJH70" s="66"/>
      <c r="DJI70" s="66"/>
      <c r="DJJ70" s="66"/>
      <c r="DJK70" s="66"/>
      <c r="DJL70" s="66"/>
      <c r="DJM70" s="66"/>
      <c r="DJN70" s="66"/>
      <c r="DJO70" s="66"/>
      <c r="DJP70" s="66"/>
      <c r="DJQ70" s="66"/>
      <c r="DJR70" s="66"/>
      <c r="DJS70" s="66"/>
      <c r="DJT70" s="66"/>
      <c r="DJU70" s="66"/>
      <c r="DJV70" s="66"/>
      <c r="DJW70" s="66"/>
      <c r="DJX70" s="66"/>
      <c r="DJY70" s="66"/>
      <c r="DJZ70" s="66"/>
      <c r="DKA70" s="66"/>
      <c r="DKB70" s="66"/>
      <c r="DKC70" s="66"/>
      <c r="DKD70" s="66"/>
      <c r="DKE70" s="66"/>
      <c r="DKF70" s="66"/>
      <c r="DKG70" s="66"/>
      <c r="DKH70" s="66"/>
      <c r="DKI70" s="66"/>
      <c r="DKJ70" s="66"/>
      <c r="DKK70" s="66"/>
      <c r="DKL70" s="66"/>
      <c r="DKM70" s="66"/>
      <c r="DKN70" s="66"/>
      <c r="DKO70" s="66"/>
      <c r="DKP70" s="66"/>
      <c r="DKQ70" s="66"/>
      <c r="DKR70" s="66"/>
      <c r="DKS70" s="66"/>
      <c r="DKT70" s="66"/>
      <c r="DKU70" s="66"/>
      <c r="DKV70" s="66"/>
      <c r="DKW70" s="66"/>
      <c r="DKX70" s="66"/>
      <c r="DKY70" s="66"/>
      <c r="DKZ70" s="66"/>
      <c r="DLA70" s="66"/>
      <c r="DLB70" s="66"/>
      <c r="DLC70" s="66"/>
      <c r="DLD70" s="66"/>
      <c r="DLE70" s="66"/>
      <c r="DLF70" s="66"/>
      <c r="DLG70" s="66"/>
      <c r="DLH70" s="66"/>
      <c r="DLI70" s="66"/>
      <c r="DLJ70" s="66"/>
      <c r="DLK70" s="66"/>
      <c r="DLL70" s="66"/>
      <c r="DLM70" s="66"/>
      <c r="DLN70" s="66"/>
      <c r="DLO70" s="66"/>
      <c r="DLP70" s="66"/>
      <c r="DLQ70" s="66"/>
      <c r="DLR70" s="66"/>
      <c r="DLS70" s="66"/>
      <c r="DLT70" s="66"/>
      <c r="DLU70" s="66"/>
      <c r="DLV70" s="66"/>
      <c r="DLW70" s="66"/>
      <c r="DLX70" s="66"/>
      <c r="DLY70" s="66"/>
      <c r="DLZ70" s="66"/>
      <c r="DMA70" s="66"/>
      <c r="DMB70" s="66"/>
      <c r="DMC70" s="66"/>
      <c r="DMD70" s="66"/>
      <c r="DME70" s="66"/>
      <c r="DMF70" s="66"/>
      <c r="DMG70" s="66"/>
      <c r="DMH70" s="66"/>
      <c r="DMI70" s="66"/>
      <c r="DMJ70" s="66"/>
      <c r="DMK70" s="66"/>
      <c r="DML70" s="66"/>
      <c r="DMM70" s="66"/>
      <c r="DMN70" s="66"/>
      <c r="DMO70" s="66"/>
      <c r="DMP70" s="66"/>
      <c r="DMQ70" s="66"/>
      <c r="DMR70" s="66"/>
      <c r="DMS70" s="66"/>
      <c r="DMT70" s="66"/>
      <c r="DMU70" s="66"/>
      <c r="DMV70" s="66"/>
      <c r="DMW70" s="66"/>
      <c r="DMX70" s="66"/>
      <c r="DMY70" s="66"/>
      <c r="DMZ70" s="66"/>
      <c r="DNA70" s="66"/>
      <c r="DNB70" s="66"/>
      <c r="DNC70" s="66"/>
      <c r="DND70" s="66"/>
      <c r="DNE70" s="66"/>
      <c r="DNF70" s="66"/>
      <c r="DNG70" s="66"/>
      <c r="DNH70" s="66"/>
      <c r="DNI70" s="66"/>
      <c r="DNJ70" s="66"/>
      <c r="DNK70" s="66"/>
      <c r="DNL70" s="66"/>
      <c r="DNM70" s="66"/>
      <c r="DNN70" s="66"/>
      <c r="DNO70" s="66"/>
      <c r="DNP70" s="66"/>
      <c r="DNQ70" s="66"/>
      <c r="DNR70" s="66"/>
      <c r="DNS70" s="66"/>
      <c r="DNT70" s="66"/>
      <c r="DNU70" s="66"/>
      <c r="DNV70" s="66"/>
      <c r="DNW70" s="66"/>
      <c r="DNX70" s="66"/>
      <c r="DNY70" s="66"/>
      <c r="DNZ70" s="66"/>
      <c r="DOA70" s="66"/>
      <c r="DOB70" s="66"/>
      <c r="DOC70" s="66"/>
      <c r="DOD70" s="66"/>
      <c r="DOE70" s="66"/>
      <c r="DOF70" s="66"/>
      <c r="DOG70" s="66"/>
      <c r="DOH70" s="66"/>
      <c r="DOI70" s="66"/>
      <c r="DOJ70" s="66"/>
      <c r="DOK70" s="66"/>
      <c r="DOL70" s="66"/>
      <c r="DOM70" s="66"/>
      <c r="DON70" s="66"/>
      <c r="DOO70" s="66"/>
      <c r="DOP70" s="66"/>
      <c r="DOQ70" s="66"/>
      <c r="DOR70" s="66"/>
      <c r="DOS70" s="66"/>
      <c r="DOT70" s="66"/>
      <c r="DOU70" s="66"/>
      <c r="DOV70" s="66"/>
      <c r="DOW70" s="66"/>
      <c r="DOX70" s="66"/>
      <c r="DOY70" s="66"/>
      <c r="DOZ70" s="66"/>
      <c r="DPA70" s="66"/>
      <c r="DPB70" s="66"/>
      <c r="DPC70" s="66"/>
      <c r="DPD70" s="66"/>
      <c r="DPE70" s="66"/>
      <c r="DPF70" s="66"/>
      <c r="DPG70" s="66"/>
      <c r="DPH70" s="66"/>
      <c r="DPI70" s="66"/>
      <c r="DPJ70" s="66"/>
      <c r="DPK70" s="66"/>
      <c r="DPL70" s="66"/>
      <c r="DPM70" s="66"/>
      <c r="DPN70" s="66"/>
      <c r="DPO70" s="66"/>
      <c r="DPP70" s="66"/>
      <c r="DPQ70" s="66"/>
      <c r="DPR70" s="66"/>
      <c r="DPS70" s="66"/>
      <c r="DPT70" s="66"/>
      <c r="DPU70" s="66"/>
      <c r="DPV70" s="66"/>
      <c r="DPW70" s="66"/>
      <c r="DPX70" s="66"/>
      <c r="DPY70" s="66"/>
      <c r="DPZ70" s="66"/>
      <c r="DQA70" s="66"/>
      <c r="DQB70" s="66"/>
      <c r="DQC70" s="66"/>
      <c r="DQD70" s="66"/>
      <c r="DQE70" s="66"/>
      <c r="DQF70" s="66"/>
      <c r="DQG70" s="66"/>
      <c r="DQH70" s="66"/>
      <c r="DQI70" s="66"/>
      <c r="DQJ70" s="66"/>
      <c r="DQK70" s="66"/>
      <c r="DQL70" s="66"/>
      <c r="DQM70" s="66"/>
      <c r="DQN70" s="66"/>
      <c r="DQO70" s="66"/>
      <c r="DQP70" s="66"/>
      <c r="DQQ70" s="66"/>
      <c r="DQR70" s="66"/>
      <c r="DQS70" s="66"/>
      <c r="DQT70" s="66"/>
      <c r="DQU70" s="66"/>
      <c r="DQV70" s="66"/>
      <c r="DQW70" s="66"/>
      <c r="DQX70" s="66"/>
      <c r="DQY70" s="66"/>
      <c r="DQZ70" s="66"/>
      <c r="DRA70" s="66"/>
      <c r="DRB70" s="66"/>
      <c r="DRC70" s="66"/>
      <c r="DRD70" s="66"/>
      <c r="DRE70" s="66"/>
      <c r="DRF70" s="66"/>
      <c r="DRG70" s="66"/>
      <c r="DRH70" s="66"/>
      <c r="DRI70" s="66"/>
      <c r="DRJ70" s="66"/>
      <c r="DRK70" s="66"/>
      <c r="DRL70" s="66"/>
      <c r="DRM70" s="66"/>
      <c r="DRN70" s="66"/>
      <c r="DRO70" s="66"/>
      <c r="DRP70" s="66"/>
      <c r="DRQ70" s="66"/>
      <c r="DRR70" s="66"/>
      <c r="DRS70" s="66"/>
      <c r="DRT70" s="66"/>
      <c r="DRU70" s="66"/>
      <c r="DRV70" s="66"/>
      <c r="DRW70" s="66"/>
      <c r="DRX70" s="66"/>
      <c r="DRY70" s="66"/>
      <c r="DRZ70" s="66"/>
      <c r="DSA70" s="66"/>
      <c r="DSB70" s="66"/>
      <c r="DSC70" s="66"/>
      <c r="DSD70" s="66"/>
      <c r="DSE70" s="66"/>
      <c r="DSF70" s="66"/>
      <c r="DSG70" s="66"/>
      <c r="DSH70" s="66"/>
      <c r="DSI70" s="66"/>
      <c r="DSJ70" s="66"/>
      <c r="DSK70" s="66"/>
      <c r="DSL70" s="66"/>
      <c r="DSM70" s="66"/>
      <c r="DSN70" s="66"/>
      <c r="DSO70" s="66"/>
      <c r="DSP70" s="66"/>
      <c r="DSQ70" s="66"/>
      <c r="DSR70" s="66"/>
      <c r="DSS70" s="66"/>
      <c r="DST70" s="66"/>
      <c r="DSU70" s="66"/>
      <c r="DSV70" s="66"/>
      <c r="DSW70" s="66"/>
      <c r="DSX70" s="66"/>
      <c r="DSY70" s="66"/>
      <c r="DSZ70" s="66"/>
      <c r="DTA70" s="66"/>
      <c r="DTB70" s="66"/>
      <c r="DTC70" s="66"/>
      <c r="DTD70" s="66"/>
      <c r="DTE70" s="66"/>
      <c r="DTF70" s="66"/>
      <c r="DTG70" s="66"/>
      <c r="DTH70" s="66"/>
      <c r="DTI70" s="66"/>
      <c r="DTJ70" s="66"/>
      <c r="DTK70" s="66"/>
      <c r="DTL70" s="66"/>
      <c r="DTM70" s="66"/>
      <c r="DTN70" s="66"/>
      <c r="DTO70" s="66"/>
      <c r="DTP70" s="66"/>
      <c r="DTQ70" s="66"/>
      <c r="DTR70" s="66"/>
      <c r="DTS70" s="66"/>
      <c r="DTT70" s="66"/>
      <c r="DTU70" s="66"/>
      <c r="DTV70" s="66"/>
      <c r="DTW70" s="66"/>
      <c r="DTX70" s="66"/>
      <c r="DTY70" s="66"/>
      <c r="DTZ70" s="66"/>
      <c r="DUA70" s="66"/>
      <c r="DUB70" s="66"/>
      <c r="DUC70" s="66"/>
      <c r="DUD70" s="66"/>
      <c r="DUE70" s="66"/>
      <c r="DUF70" s="66"/>
      <c r="DUG70" s="66"/>
      <c r="DUH70" s="66"/>
      <c r="DUI70" s="66"/>
      <c r="DUJ70" s="66"/>
      <c r="DUK70" s="66"/>
      <c r="DUL70" s="66"/>
      <c r="DUM70" s="66"/>
      <c r="DUN70" s="66"/>
      <c r="DUO70" s="66"/>
      <c r="DUP70" s="66"/>
      <c r="DUQ70" s="66"/>
      <c r="DUR70" s="66"/>
      <c r="DUS70" s="66"/>
      <c r="DUT70" s="66"/>
      <c r="DUU70" s="66"/>
      <c r="DUV70" s="66"/>
      <c r="DUW70" s="66"/>
      <c r="DUX70" s="66"/>
      <c r="DUY70" s="66"/>
      <c r="DUZ70" s="66"/>
      <c r="DVA70" s="66"/>
      <c r="DVB70" s="66"/>
      <c r="DVC70" s="66"/>
      <c r="DVD70" s="66"/>
      <c r="DVE70" s="66"/>
      <c r="DVF70" s="66"/>
      <c r="DVG70" s="66"/>
      <c r="DVH70" s="66"/>
      <c r="DVI70" s="66"/>
      <c r="DVJ70" s="66"/>
      <c r="DVK70" s="66"/>
      <c r="DVL70" s="66"/>
      <c r="DVM70" s="66"/>
      <c r="DVN70" s="66"/>
      <c r="DVO70" s="66"/>
      <c r="DVP70" s="66"/>
      <c r="DVQ70" s="66"/>
      <c r="DVR70" s="66"/>
      <c r="DVS70" s="66"/>
      <c r="DVT70" s="66"/>
      <c r="DVU70" s="66"/>
      <c r="DVV70" s="66"/>
      <c r="DVW70" s="66"/>
      <c r="DVX70" s="66"/>
      <c r="DVY70" s="66"/>
      <c r="DVZ70" s="66"/>
      <c r="DWA70" s="66"/>
      <c r="DWB70" s="66"/>
      <c r="DWC70" s="66"/>
      <c r="DWD70" s="66"/>
      <c r="DWE70" s="66"/>
      <c r="DWF70" s="66"/>
      <c r="DWG70" s="66"/>
      <c r="DWH70" s="66"/>
      <c r="DWI70" s="66"/>
      <c r="DWJ70" s="66"/>
      <c r="DWK70" s="66"/>
      <c r="DWL70" s="66"/>
      <c r="DWM70" s="66"/>
      <c r="DWN70" s="66"/>
      <c r="DWO70" s="66"/>
      <c r="DWP70" s="66"/>
      <c r="DWQ70" s="66"/>
      <c r="DWR70" s="66"/>
      <c r="DWS70" s="66"/>
      <c r="DWT70" s="66"/>
      <c r="DWU70" s="66"/>
      <c r="DWV70" s="66"/>
      <c r="DWW70" s="66"/>
      <c r="DWX70" s="66"/>
      <c r="DWY70" s="66"/>
      <c r="DWZ70" s="66"/>
      <c r="DXA70" s="66"/>
      <c r="DXB70" s="66"/>
      <c r="DXC70" s="66"/>
      <c r="DXD70" s="66"/>
      <c r="DXE70" s="66"/>
      <c r="DXF70" s="66"/>
      <c r="DXG70" s="66"/>
      <c r="DXH70" s="66"/>
      <c r="DXI70" s="66"/>
      <c r="DXJ70" s="66"/>
      <c r="DXK70" s="66"/>
      <c r="DXL70" s="66"/>
      <c r="DXM70" s="66"/>
      <c r="DXN70" s="66"/>
      <c r="DXO70" s="66"/>
      <c r="DXP70" s="66"/>
      <c r="DXQ70" s="66"/>
      <c r="DXR70" s="66"/>
      <c r="DXS70" s="66"/>
      <c r="DXT70" s="66"/>
      <c r="DXU70" s="66"/>
      <c r="DXV70" s="66"/>
      <c r="DXW70" s="66"/>
      <c r="DXX70" s="66"/>
      <c r="DXY70" s="66"/>
      <c r="DXZ70" s="66"/>
      <c r="DYA70" s="66"/>
      <c r="DYB70" s="66"/>
      <c r="DYC70" s="66"/>
      <c r="DYD70" s="66"/>
      <c r="DYE70" s="66"/>
      <c r="DYF70" s="66"/>
      <c r="DYG70" s="66"/>
      <c r="DYH70" s="66"/>
      <c r="DYI70" s="66"/>
      <c r="DYJ70" s="66"/>
      <c r="DYK70" s="66"/>
      <c r="DYL70" s="66"/>
      <c r="DYM70" s="66"/>
      <c r="DYN70" s="66"/>
      <c r="DYO70" s="66"/>
      <c r="DYP70" s="66"/>
      <c r="DYQ70" s="66"/>
      <c r="DYR70" s="66"/>
      <c r="DYS70" s="66"/>
      <c r="DYT70" s="66"/>
      <c r="DYU70" s="66"/>
      <c r="DYV70" s="66"/>
      <c r="DYW70" s="66"/>
      <c r="DYX70" s="66"/>
      <c r="DYY70" s="66"/>
      <c r="DYZ70" s="66"/>
      <c r="DZA70" s="66"/>
      <c r="DZB70" s="66"/>
      <c r="DZC70" s="66"/>
      <c r="DZD70" s="66"/>
      <c r="DZE70" s="66"/>
      <c r="DZF70" s="66"/>
      <c r="DZG70" s="66"/>
      <c r="DZH70" s="66"/>
      <c r="DZI70" s="66"/>
      <c r="DZJ70" s="66"/>
      <c r="DZK70" s="66"/>
      <c r="DZL70" s="66"/>
      <c r="DZM70" s="66"/>
      <c r="DZN70" s="66"/>
      <c r="DZO70" s="66"/>
      <c r="DZP70" s="66"/>
      <c r="DZQ70" s="66"/>
      <c r="DZR70" s="66"/>
      <c r="DZS70" s="66"/>
      <c r="DZT70" s="66"/>
      <c r="DZU70" s="66"/>
      <c r="DZV70" s="66"/>
      <c r="DZW70" s="66"/>
      <c r="DZX70" s="66"/>
      <c r="DZY70" s="66"/>
      <c r="DZZ70" s="66"/>
      <c r="EAA70" s="66"/>
      <c r="EAB70" s="66"/>
      <c r="EAC70" s="66"/>
      <c r="EAD70" s="66"/>
      <c r="EAE70" s="66"/>
      <c r="EAF70" s="66"/>
      <c r="EAG70" s="66"/>
      <c r="EAH70" s="66"/>
      <c r="EAI70" s="66"/>
      <c r="EAJ70" s="66"/>
      <c r="EAK70" s="66"/>
      <c r="EAL70" s="66"/>
      <c r="EAM70" s="66"/>
      <c r="EAN70" s="66"/>
      <c r="EAO70" s="66"/>
      <c r="EAP70" s="66"/>
      <c r="EAQ70" s="66"/>
      <c r="EAR70" s="66"/>
      <c r="EAS70" s="66"/>
      <c r="EAT70" s="66"/>
      <c r="EAU70" s="66"/>
      <c r="EAV70" s="66"/>
      <c r="EAW70" s="66"/>
      <c r="EAX70" s="66"/>
      <c r="EAY70" s="66"/>
      <c r="EAZ70" s="66"/>
      <c r="EBA70" s="66"/>
      <c r="EBB70" s="66"/>
      <c r="EBC70" s="66"/>
      <c r="EBD70" s="66"/>
      <c r="EBE70" s="66"/>
      <c r="EBF70" s="66"/>
      <c r="EBG70" s="66"/>
      <c r="EBH70" s="66"/>
      <c r="EBI70" s="66"/>
      <c r="EBJ70" s="66"/>
      <c r="EBK70" s="66"/>
      <c r="EBL70" s="66"/>
      <c r="EBM70" s="66"/>
      <c r="EBN70" s="66"/>
      <c r="EBO70" s="66"/>
      <c r="EBP70" s="66"/>
      <c r="EBQ70" s="66"/>
      <c r="EBR70" s="66"/>
      <c r="EBS70" s="66"/>
      <c r="EBT70" s="66"/>
      <c r="EBU70" s="66"/>
      <c r="EBV70" s="66"/>
      <c r="EBW70" s="66"/>
      <c r="EBX70" s="66"/>
      <c r="EBY70" s="66"/>
      <c r="EBZ70" s="66"/>
      <c r="ECA70" s="66"/>
      <c r="ECB70" s="66"/>
      <c r="ECC70" s="66"/>
      <c r="ECD70" s="66"/>
      <c r="ECE70" s="66"/>
      <c r="ECF70" s="66"/>
      <c r="ECG70" s="66"/>
      <c r="ECH70" s="66"/>
      <c r="ECI70" s="66"/>
      <c r="ECJ70" s="66"/>
      <c r="ECK70" s="66"/>
      <c r="ECL70" s="66"/>
      <c r="ECM70" s="66"/>
      <c r="ECN70" s="66"/>
      <c r="ECO70" s="66"/>
      <c r="ECP70" s="66"/>
      <c r="ECQ70" s="66"/>
      <c r="ECR70" s="66"/>
      <c r="ECS70" s="66"/>
      <c r="ECT70" s="66"/>
      <c r="ECU70" s="66"/>
      <c r="ECV70" s="66"/>
      <c r="ECW70" s="66"/>
      <c r="ECX70" s="66"/>
      <c r="ECY70" s="66"/>
      <c r="ECZ70" s="66"/>
      <c r="EDA70" s="66"/>
      <c r="EDB70" s="66"/>
      <c r="EDC70" s="66"/>
      <c r="EDD70" s="66"/>
      <c r="EDE70" s="66"/>
      <c r="EDF70" s="66"/>
      <c r="EDG70" s="66"/>
      <c r="EDH70" s="66"/>
      <c r="EDI70" s="66"/>
      <c r="EDJ70" s="66"/>
      <c r="EDK70" s="66"/>
      <c r="EDL70" s="66"/>
      <c r="EDM70" s="66"/>
      <c r="EDN70" s="66"/>
      <c r="EDO70" s="66"/>
      <c r="EDP70" s="66"/>
      <c r="EDQ70" s="66"/>
      <c r="EDR70" s="66"/>
      <c r="EDS70" s="66"/>
      <c r="EDT70" s="66"/>
      <c r="EDU70" s="66"/>
      <c r="EDV70" s="66"/>
      <c r="EDW70" s="66"/>
      <c r="EDX70" s="66"/>
      <c r="EDY70" s="66"/>
      <c r="EDZ70" s="66"/>
      <c r="EEA70" s="66"/>
      <c r="EEB70" s="66"/>
      <c r="EEC70" s="66"/>
      <c r="EED70" s="66"/>
      <c r="EEE70" s="66"/>
      <c r="EEF70" s="66"/>
      <c r="EEG70" s="66"/>
      <c r="EEH70" s="66"/>
      <c r="EEI70" s="66"/>
      <c r="EEJ70" s="66"/>
      <c r="EEK70" s="66"/>
      <c r="EEL70" s="66"/>
      <c r="EEM70" s="66"/>
      <c r="EEN70" s="66"/>
      <c r="EEO70" s="66"/>
      <c r="EEP70" s="66"/>
      <c r="EEQ70" s="66"/>
      <c r="EER70" s="66"/>
      <c r="EES70" s="66"/>
      <c r="EET70" s="66"/>
      <c r="EEU70" s="66"/>
      <c r="EEV70" s="66"/>
      <c r="EEW70" s="66"/>
      <c r="EEX70" s="66"/>
      <c r="EEY70" s="66"/>
      <c r="EEZ70" s="66"/>
      <c r="EFA70" s="66"/>
      <c r="EFB70" s="66"/>
      <c r="EFC70" s="66"/>
      <c r="EFD70" s="66"/>
      <c r="EFE70" s="66"/>
      <c r="EFF70" s="66"/>
      <c r="EFG70" s="66"/>
      <c r="EFH70" s="66"/>
      <c r="EFI70" s="66"/>
      <c r="EFJ70" s="66"/>
      <c r="EFK70" s="66"/>
      <c r="EFL70" s="66"/>
      <c r="EFM70" s="66"/>
      <c r="EFN70" s="66"/>
      <c r="EFO70" s="66"/>
      <c r="EFP70" s="66"/>
      <c r="EFQ70" s="66"/>
      <c r="EFR70" s="66"/>
      <c r="EFS70" s="66"/>
      <c r="EFT70" s="66"/>
      <c r="EFU70" s="66"/>
      <c r="EFV70" s="66"/>
      <c r="EFW70" s="66"/>
      <c r="EFX70" s="66"/>
      <c r="EFY70" s="66"/>
      <c r="EFZ70" s="66"/>
      <c r="EGA70" s="66"/>
      <c r="EGB70" s="66"/>
      <c r="EGC70" s="66"/>
      <c r="EGD70" s="66"/>
      <c r="EGE70" s="66"/>
      <c r="EGF70" s="66"/>
      <c r="EGG70" s="66"/>
      <c r="EGH70" s="66"/>
      <c r="EGI70" s="66"/>
      <c r="EGJ70" s="66"/>
      <c r="EGK70" s="66"/>
      <c r="EGL70" s="66"/>
      <c r="EGM70" s="66"/>
      <c r="EGN70" s="66"/>
      <c r="EGO70" s="66"/>
      <c r="EGP70" s="66"/>
      <c r="EGQ70" s="66"/>
      <c r="EGR70" s="66"/>
      <c r="EGS70" s="66"/>
      <c r="EGT70" s="66"/>
      <c r="EGU70" s="66"/>
      <c r="EGV70" s="66"/>
      <c r="EGW70" s="66"/>
      <c r="EGX70" s="66"/>
      <c r="EGY70" s="66"/>
      <c r="EGZ70" s="66"/>
      <c r="EHA70" s="66"/>
      <c r="EHB70" s="66"/>
      <c r="EHC70" s="66"/>
      <c r="EHD70" s="66"/>
      <c r="EHE70" s="66"/>
      <c r="EHF70" s="66"/>
      <c r="EHG70" s="66"/>
      <c r="EHH70" s="66"/>
      <c r="EHI70" s="66"/>
      <c r="EHJ70" s="66"/>
      <c r="EHK70" s="66"/>
      <c r="EHL70" s="66"/>
      <c r="EHM70" s="66"/>
      <c r="EHN70" s="66"/>
      <c r="EHO70" s="66"/>
      <c r="EHP70" s="66"/>
      <c r="EHQ70" s="66"/>
      <c r="EHR70" s="66"/>
      <c r="EHS70" s="66"/>
      <c r="EHT70" s="66"/>
      <c r="EHU70" s="66"/>
      <c r="EHV70" s="66"/>
      <c r="EHW70" s="66"/>
      <c r="EHX70" s="66"/>
      <c r="EHY70" s="66"/>
      <c r="EHZ70" s="66"/>
      <c r="EIA70" s="66"/>
      <c r="EIB70" s="66"/>
      <c r="EIC70" s="66"/>
      <c r="EID70" s="66"/>
      <c r="EIE70" s="66"/>
      <c r="EIF70" s="66"/>
      <c r="EIG70" s="66"/>
      <c r="EIH70" s="66"/>
      <c r="EII70" s="66"/>
      <c r="EIJ70" s="66"/>
      <c r="EIK70" s="66"/>
      <c r="EIL70" s="66"/>
      <c r="EIM70" s="66"/>
      <c r="EIN70" s="66"/>
      <c r="EIO70" s="66"/>
      <c r="EIP70" s="66"/>
      <c r="EIQ70" s="66"/>
      <c r="EIR70" s="66"/>
      <c r="EIS70" s="66"/>
      <c r="EIT70" s="66"/>
      <c r="EIU70" s="66"/>
      <c r="EIV70" s="66"/>
      <c r="EIW70" s="66"/>
      <c r="EIX70" s="66"/>
      <c r="EIY70" s="66"/>
      <c r="EIZ70" s="66"/>
      <c r="EJA70" s="66"/>
      <c r="EJB70" s="66"/>
      <c r="EJC70" s="66"/>
      <c r="EJD70" s="66"/>
      <c r="EJE70" s="66"/>
      <c r="EJF70" s="66"/>
      <c r="EJG70" s="66"/>
      <c r="EJH70" s="66"/>
      <c r="EJI70" s="66"/>
      <c r="EJJ70" s="66"/>
      <c r="EJK70" s="66"/>
      <c r="EJL70" s="66"/>
      <c r="EJM70" s="66"/>
      <c r="EJN70" s="66"/>
      <c r="EJO70" s="66"/>
      <c r="EJP70" s="66"/>
      <c r="EJQ70" s="66"/>
      <c r="EJR70" s="66"/>
      <c r="EJS70" s="66"/>
      <c r="EJT70" s="66"/>
      <c r="EJU70" s="66"/>
      <c r="EJV70" s="66"/>
      <c r="EJW70" s="66"/>
      <c r="EJX70" s="66"/>
      <c r="EJY70" s="66"/>
      <c r="EJZ70" s="66"/>
      <c r="EKA70" s="66"/>
      <c r="EKB70" s="66"/>
      <c r="EKC70" s="66"/>
      <c r="EKD70" s="66"/>
      <c r="EKE70" s="66"/>
      <c r="EKF70" s="66"/>
      <c r="EKG70" s="66"/>
      <c r="EKH70" s="66"/>
      <c r="EKI70" s="66"/>
      <c r="EKJ70" s="66"/>
      <c r="EKK70" s="66"/>
      <c r="EKL70" s="66"/>
      <c r="EKM70" s="66"/>
      <c r="EKN70" s="66"/>
      <c r="EKO70" s="66"/>
      <c r="EKP70" s="66"/>
      <c r="EKQ70" s="66"/>
      <c r="EKR70" s="66"/>
      <c r="EKS70" s="66"/>
      <c r="EKT70" s="66"/>
      <c r="EKU70" s="66"/>
      <c r="EKV70" s="66"/>
      <c r="EKW70" s="66"/>
      <c r="EKX70" s="66"/>
      <c r="EKY70" s="66"/>
      <c r="EKZ70" s="66"/>
      <c r="ELA70" s="66"/>
      <c r="ELB70" s="66"/>
      <c r="ELC70" s="66"/>
      <c r="ELD70" s="66"/>
      <c r="ELE70" s="66"/>
      <c r="ELF70" s="66"/>
      <c r="ELG70" s="66"/>
      <c r="ELH70" s="66"/>
      <c r="ELI70" s="66"/>
      <c r="ELJ70" s="66"/>
      <c r="ELK70" s="66"/>
      <c r="ELL70" s="66"/>
      <c r="ELM70" s="66"/>
      <c r="ELN70" s="66"/>
      <c r="ELO70" s="66"/>
      <c r="ELP70" s="66"/>
      <c r="ELQ70" s="66"/>
      <c r="ELR70" s="66"/>
      <c r="ELS70" s="66"/>
      <c r="ELT70" s="66"/>
      <c r="ELU70" s="66"/>
      <c r="ELV70" s="66"/>
      <c r="ELW70" s="66"/>
      <c r="ELX70" s="66"/>
      <c r="ELY70" s="66"/>
      <c r="ELZ70" s="66"/>
      <c r="EMA70" s="66"/>
      <c r="EMB70" s="66"/>
      <c r="EMC70" s="66"/>
      <c r="EMD70" s="66"/>
      <c r="EME70" s="66"/>
      <c r="EMF70" s="66"/>
      <c r="EMG70" s="66"/>
      <c r="EMH70" s="66"/>
      <c r="EMI70" s="66"/>
      <c r="EMJ70" s="66"/>
      <c r="EMK70" s="66"/>
      <c r="EML70" s="66"/>
      <c r="EMM70" s="66"/>
      <c r="EMN70" s="66"/>
      <c r="EMO70" s="66"/>
      <c r="EMP70" s="66"/>
      <c r="EMQ70" s="66"/>
      <c r="EMR70" s="66"/>
      <c r="EMS70" s="66"/>
      <c r="EMT70" s="66"/>
      <c r="EMU70" s="66"/>
      <c r="EMV70" s="66"/>
      <c r="EMW70" s="66"/>
      <c r="EMX70" s="66"/>
      <c r="EMY70" s="66"/>
      <c r="EMZ70" s="66"/>
      <c r="ENA70" s="66"/>
      <c r="ENB70" s="66"/>
      <c r="ENC70" s="66"/>
      <c r="END70" s="66"/>
      <c r="ENE70" s="66"/>
      <c r="ENF70" s="66"/>
      <c r="ENG70" s="66"/>
      <c r="ENH70" s="66"/>
      <c r="ENI70" s="66"/>
      <c r="ENJ70" s="66"/>
      <c r="ENK70" s="66"/>
      <c r="ENL70" s="66"/>
      <c r="ENM70" s="66"/>
      <c r="ENN70" s="66"/>
      <c r="ENO70" s="66"/>
      <c r="ENP70" s="66"/>
      <c r="ENQ70" s="66"/>
      <c r="ENR70" s="66"/>
      <c r="ENS70" s="66"/>
      <c r="ENT70" s="66"/>
      <c r="ENU70" s="66"/>
      <c r="ENV70" s="66"/>
      <c r="ENW70" s="66"/>
      <c r="ENX70" s="66"/>
      <c r="ENY70" s="66"/>
      <c r="ENZ70" s="66"/>
      <c r="EOA70" s="66"/>
      <c r="EOB70" s="66"/>
      <c r="EOC70" s="66"/>
      <c r="EOD70" s="66"/>
      <c r="EOE70" s="66"/>
      <c r="EOF70" s="66"/>
      <c r="EOG70" s="66"/>
      <c r="EOH70" s="66"/>
      <c r="EOI70" s="66"/>
      <c r="EOJ70" s="66"/>
      <c r="EOK70" s="66"/>
      <c r="EOL70" s="66"/>
      <c r="EOM70" s="66"/>
      <c r="EON70" s="66"/>
      <c r="EOO70" s="66"/>
      <c r="EOP70" s="66"/>
      <c r="EOQ70" s="66"/>
      <c r="EOR70" s="66"/>
      <c r="EOS70" s="66"/>
      <c r="EOT70" s="66"/>
      <c r="EOU70" s="66"/>
      <c r="EOV70" s="66"/>
      <c r="EOW70" s="66"/>
      <c r="EOX70" s="66"/>
      <c r="EOY70" s="66"/>
      <c r="EOZ70" s="66"/>
      <c r="EPA70" s="66"/>
      <c r="EPB70" s="66"/>
      <c r="EPC70" s="66"/>
      <c r="EPD70" s="66"/>
      <c r="EPE70" s="66"/>
      <c r="EPF70" s="66"/>
      <c r="EPG70" s="66"/>
      <c r="EPH70" s="66"/>
      <c r="EPI70" s="66"/>
      <c r="EPJ70" s="66"/>
      <c r="EPK70" s="66"/>
      <c r="EPL70" s="66"/>
      <c r="EPM70" s="66"/>
      <c r="EPN70" s="66"/>
      <c r="EPO70" s="66"/>
      <c r="EPP70" s="66"/>
      <c r="EPQ70" s="66"/>
      <c r="EPR70" s="66"/>
      <c r="EPS70" s="66"/>
      <c r="EPT70" s="66"/>
      <c r="EPU70" s="66"/>
      <c r="EPV70" s="66"/>
      <c r="EPW70" s="66"/>
      <c r="EPX70" s="66"/>
      <c r="EPY70" s="66"/>
      <c r="EPZ70" s="66"/>
      <c r="EQA70" s="66"/>
      <c r="EQB70" s="66"/>
      <c r="EQC70" s="66"/>
      <c r="EQD70" s="66"/>
      <c r="EQE70" s="66"/>
      <c r="EQF70" s="66"/>
      <c r="EQG70" s="66"/>
      <c r="EQH70" s="66"/>
      <c r="EQI70" s="66"/>
      <c r="EQJ70" s="66"/>
      <c r="EQK70" s="66"/>
      <c r="EQL70" s="66"/>
      <c r="EQM70" s="66"/>
      <c r="EQN70" s="66"/>
      <c r="EQO70" s="66"/>
      <c r="EQP70" s="66"/>
      <c r="EQQ70" s="66"/>
      <c r="EQR70" s="66"/>
      <c r="EQS70" s="66"/>
      <c r="EQT70" s="66"/>
      <c r="EQU70" s="66"/>
      <c r="EQV70" s="66"/>
      <c r="EQW70" s="66"/>
      <c r="EQX70" s="66"/>
      <c r="EQY70" s="66"/>
      <c r="EQZ70" s="66"/>
      <c r="ERA70" s="66"/>
      <c r="ERB70" s="66"/>
      <c r="ERC70" s="66"/>
      <c r="ERD70" s="66"/>
      <c r="ERE70" s="66"/>
      <c r="ERF70" s="66"/>
      <c r="ERG70" s="66"/>
      <c r="ERH70" s="66"/>
      <c r="ERI70" s="66"/>
      <c r="ERJ70" s="66"/>
      <c r="ERK70" s="66"/>
      <c r="ERL70" s="66"/>
      <c r="ERM70" s="66"/>
      <c r="ERN70" s="66"/>
      <c r="ERO70" s="66"/>
      <c r="ERP70" s="66"/>
      <c r="ERQ70" s="66"/>
      <c r="ERR70" s="66"/>
      <c r="ERS70" s="66"/>
      <c r="ERT70" s="66"/>
      <c r="ERU70" s="66"/>
      <c r="ERV70" s="66"/>
      <c r="ERW70" s="66"/>
      <c r="ERX70" s="66"/>
      <c r="ERY70" s="66"/>
      <c r="ERZ70" s="66"/>
      <c r="ESA70" s="66"/>
      <c r="ESB70" s="66"/>
      <c r="ESC70" s="66"/>
      <c r="ESD70" s="66"/>
      <c r="ESE70" s="66"/>
      <c r="ESF70" s="66"/>
      <c r="ESG70" s="66"/>
      <c r="ESH70" s="66"/>
      <c r="ESI70" s="66"/>
      <c r="ESJ70" s="66"/>
      <c r="ESK70" s="66"/>
      <c r="ESL70" s="66"/>
      <c r="ESM70" s="66"/>
      <c r="ESN70" s="66"/>
      <c r="ESO70" s="66"/>
      <c r="ESP70" s="66"/>
      <c r="ESQ70" s="66"/>
      <c r="ESR70" s="66"/>
      <c r="ESS70" s="66"/>
      <c r="EST70" s="66"/>
      <c r="ESU70" s="66"/>
      <c r="ESV70" s="66"/>
      <c r="ESW70" s="66"/>
      <c r="ESX70" s="66"/>
      <c r="ESY70" s="66"/>
      <c r="ESZ70" s="66"/>
      <c r="ETA70" s="66"/>
      <c r="ETB70" s="66"/>
      <c r="ETC70" s="66"/>
      <c r="ETD70" s="66"/>
      <c r="ETE70" s="66"/>
      <c r="ETF70" s="66"/>
      <c r="ETG70" s="66"/>
      <c r="ETH70" s="66"/>
      <c r="ETI70" s="66"/>
      <c r="ETJ70" s="66"/>
      <c r="ETK70" s="66"/>
      <c r="ETL70" s="66"/>
      <c r="ETM70" s="66"/>
      <c r="ETN70" s="66"/>
      <c r="ETO70" s="66"/>
      <c r="ETP70" s="66"/>
      <c r="ETQ70" s="66"/>
      <c r="ETR70" s="66"/>
      <c r="ETS70" s="66"/>
      <c r="ETT70" s="66"/>
      <c r="ETU70" s="66"/>
      <c r="ETV70" s="66"/>
      <c r="ETW70" s="66"/>
      <c r="ETX70" s="66"/>
      <c r="ETY70" s="66"/>
      <c r="ETZ70" s="66"/>
      <c r="EUA70" s="66"/>
      <c r="EUB70" s="66"/>
      <c r="EUC70" s="66"/>
      <c r="EUD70" s="66"/>
      <c r="EUE70" s="66"/>
      <c r="EUF70" s="66"/>
      <c r="EUG70" s="66"/>
      <c r="EUH70" s="66"/>
      <c r="EUI70" s="66"/>
      <c r="EUJ70" s="66"/>
      <c r="EUK70" s="66"/>
      <c r="EUL70" s="66"/>
      <c r="EUM70" s="66"/>
      <c r="EUN70" s="66"/>
      <c r="EUO70" s="66"/>
      <c r="EUP70" s="66"/>
      <c r="EUQ70" s="66"/>
      <c r="EUR70" s="66"/>
      <c r="EUS70" s="66"/>
      <c r="EUT70" s="66"/>
      <c r="EUU70" s="66"/>
      <c r="EUV70" s="66"/>
      <c r="EUW70" s="66"/>
      <c r="EUX70" s="66"/>
      <c r="EUY70" s="66"/>
      <c r="EUZ70" s="66"/>
      <c r="EVA70" s="66"/>
      <c r="EVB70" s="66"/>
      <c r="EVC70" s="66"/>
      <c r="EVD70" s="66"/>
      <c r="EVE70" s="66"/>
      <c r="EVF70" s="66"/>
      <c r="EVG70" s="66"/>
      <c r="EVH70" s="66"/>
      <c r="EVI70" s="66"/>
      <c r="EVJ70" s="66"/>
      <c r="EVK70" s="66"/>
      <c r="EVL70" s="66"/>
      <c r="EVM70" s="66"/>
      <c r="EVN70" s="66"/>
      <c r="EVO70" s="66"/>
      <c r="EVP70" s="66"/>
      <c r="EVQ70" s="66"/>
      <c r="EVR70" s="66"/>
      <c r="EVS70" s="66"/>
      <c r="EVT70" s="66"/>
      <c r="EVU70" s="66"/>
      <c r="EVV70" s="66"/>
      <c r="EVW70" s="66"/>
      <c r="EVX70" s="66"/>
      <c r="EVY70" s="66"/>
      <c r="EVZ70" s="66"/>
      <c r="EWA70" s="66"/>
      <c r="EWB70" s="66"/>
      <c r="EWC70" s="66"/>
      <c r="EWD70" s="66"/>
      <c r="EWE70" s="66"/>
      <c r="EWF70" s="66"/>
      <c r="EWG70" s="66"/>
      <c r="EWH70" s="66"/>
      <c r="EWI70" s="66"/>
      <c r="EWJ70" s="66"/>
      <c r="EWK70" s="66"/>
      <c r="EWL70" s="66"/>
      <c r="EWM70" s="66"/>
      <c r="EWN70" s="66"/>
      <c r="EWO70" s="66"/>
      <c r="EWP70" s="66"/>
      <c r="EWQ70" s="66"/>
      <c r="EWR70" s="66"/>
      <c r="EWS70" s="66"/>
      <c r="EWT70" s="66"/>
      <c r="EWU70" s="66"/>
      <c r="EWV70" s="66"/>
      <c r="EWW70" s="66"/>
      <c r="EWX70" s="66"/>
      <c r="EWY70" s="66"/>
      <c r="EWZ70" s="66"/>
      <c r="EXA70" s="66"/>
      <c r="EXB70" s="66"/>
      <c r="EXC70" s="66"/>
      <c r="EXD70" s="66"/>
      <c r="EXE70" s="66"/>
      <c r="EXF70" s="66"/>
      <c r="EXG70" s="66"/>
      <c r="EXH70" s="66"/>
      <c r="EXI70" s="66"/>
      <c r="EXJ70" s="66"/>
      <c r="EXK70" s="66"/>
      <c r="EXL70" s="66"/>
      <c r="EXM70" s="66"/>
      <c r="EXN70" s="66"/>
      <c r="EXO70" s="66"/>
      <c r="EXP70" s="66"/>
      <c r="EXQ70" s="66"/>
      <c r="EXR70" s="66"/>
      <c r="EXS70" s="66"/>
      <c r="EXT70" s="66"/>
      <c r="EXU70" s="66"/>
      <c r="EXV70" s="66"/>
      <c r="EXW70" s="66"/>
      <c r="EXX70" s="66"/>
      <c r="EXY70" s="66"/>
      <c r="EXZ70" s="66"/>
      <c r="EYA70" s="66"/>
      <c r="EYB70" s="66"/>
      <c r="EYC70" s="66"/>
      <c r="EYD70" s="66"/>
      <c r="EYE70" s="66"/>
      <c r="EYF70" s="66"/>
      <c r="EYG70" s="66"/>
      <c r="EYH70" s="66"/>
      <c r="EYI70" s="66"/>
      <c r="EYJ70" s="66"/>
      <c r="EYK70" s="66"/>
      <c r="EYL70" s="66"/>
      <c r="EYM70" s="66"/>
      <c r="EYN70" s="66"/>
      <c r="EYO70" s="66"/>
      <c r="EYP70" s="66"/>
      <c r="EYQ70" s="66"/>
      <c r="EYR70" s="66"/>
      <c r="EYS70" s="66"/>
      <c r="EYT70" s="66"/>
      <c r="EYU70" s="66"/>
      <c r="EYV70" s="66"/>
      <c r="EYW70" s="66"/>
      <c r="EYX70" s="66"/>
      <c r="EYY70" s="66"/>
      <c r="EYZ70" s="66"/>
      <c r="EZA70" s="66"/>
      <c r="EZB70" s="66"/>
      <c r="EZC70" s="66"/>
      <c r="EZD70" s="66"/>
      <c r="EZE70" s="66"/>
      <c r="EZF70" s="66"/>
      <c r="EZG70" s="66"/>
      <c r="EZH70" s="66"/>
      <c r="EZI70" s="66"/>
      <c r="EZJ70" s="66"/>
      <c r="EZK70" s="66"/>
      <c r="EZL70" s="66"/>
      <c r="EZM70" s="66"/>
      <c r="EZN70" s="66"/>
      <c r="EZO70" s="66"/>
      <c r="EZP70" s="66"/>
      <c r="EZQ70" s="66"/>
      <c r="EZR70" s="66"/>
      <c r="EZS70" s="66"/>
      <c r="EZT70" s="66"/>
      <c r="EZU70" s="66"/>
      <c r="EZV70" s="66"/>
      <c r="EZW70" s="66"/>
      <c r="EZX70" s="66"/>
      <c r="EZY70" s="66"/>
      <c r="EZZ70" s="66"/>
      <c r="FAA70" s="66"/>
      <c r="FAB70" s="66"/>
      <c r="FAC70" s="66"/>
      <c r="FAD70" s="66"/>
      <c r="FAE70" s="66"/>
      <c r="FAF70" s="66"/>
      <c r="FAG70" s="66"/>
      <c r="FAH70" s="66"/>
      <c r="FAI70" s="66"/>
      <c r="FAJ70" s="66"/>
      <c r="FAK70" s="66"/>
      <c r="FAL70" s="66"/>
      <c r="FAM70" s="66"/>
      <c r="FAN70" s="66"/>
      <c r="FAO70" s="66"/>
      <c r="FAP70" s="66"/>
      <c r="FAQ70" s="66"/>
      <c r="FAR70" s="66"/>
      <c r="FAS70" s="66"/>
      <c r="FAT70" s="66"/>
      <c r="FAU70" s="66"/>
      <c r="FAV70" s="66"/>
      <c r="FAW70" s="66"/>
      <c r="FAX70" s="66"/>
      <c r="FAY70" s="66"/>
      <c r="FAZ70" s="66"/>
      <c r="FBA70" s="66"/>
      <c r="FBB70" s="66"/>
      <c r="FBC70" s="66"/>
      <c r="FBD70" s="66"/>
      <c r="FBE70" s="66"/>
      <c r="FBF70" s="66"/>
      <c r="FBG70" s="66"/>
      <c r="FBH70" s="66"/>
      <c r="FBI70" s="66"/>
      <c r="FBJ70" s="66"/>
      <c r="FBK70" s="66"/>
      <c r="FBL70" s="66"/>
      <c r="FBM70" s="66"/>
      <c r="FBN70" s="66"/>
      <c r="FBO70" s="66"/>
      <c r="FBP70" s="66"/>
      <c r="FBQ70" s="66"/>
      <c r="FBR70" s="66"/>
      <c r="FBS70" s="66"/>
      <c r="FBT70" s="66"/>
      <c r="FBU70" s="66"/>
      <c r="FBV70" s="66"/>
      <c r="FBW70" s="66"/>
      <c r="FBX70" s="66"/>
      <c r="FBY70" s="66"/>
      <c r="FBZ70" s="66"/>
      <c r="FCA70" s="66"/>
      <c r="FCB70" s="66"/>
      <c r="FCC70" s="66"/>
      <c r="FCD70" s="66"/>
      <c r="FCE70" s="66"/>
      <c r="FCF70" s="66"/>
      <c r="FCG70" s="66"/>
      <c r="FCH70" s="66"/>
      <c r="FCI70" s="66"/>
      <c r="FCJ70" s="66"/>
      <c r="FCK70" s="66"/>
      <c r="FCL70" s="66"/>
      <c r="FCM70" s="66"/>
      <c r="FCN70" s="66"/>
      <c r="FCO70" s="66"/>
      <c r="FCP70" s="66"/>
      <c r="FCQ70" s="66"/>
      <c r="FCR70" s="66"/>
      <c r="FCS70" s="66"/>
      <c r="FCT70" s="66"/>
      <c r="FCU70" s="66"/>
      <c r="FCV70" s="66"/>
      <c r="FCW70" s="66"/>
      <c r="FCX70" s="66"/>
      <c r="FCY70" s="66"/>
      <c r="FCZ70" s="66"/>
      <c r="FDA70" s="66"/>
      <c r="FDB70" s="66"/>
      <c r="FDC70" s="66"/>
      <c r="FDD70" s="66"/>
      <c r="FDE70" s="66"/>
      <c r="FDF70" s="66"/>
      <c r="FDG70" s="66"/>
      <c r="FDH70" s="66"/>
      <c r="FDI70" s="66"/>
      <c r="FDJ70" s="66"/>
      <c r="FDK70" s="66"/>
      <c r="FDL70" s="66"/>
      <c r="FDM70" s="66"/>
      <c r="FDN70" s="66"/>
      <c r="FDO70" s="66"/>
      <c r="FDP70" s="66"/>
      <c r="FDQ70" s="66"/>
      <c r="FDR70" s="66"/>
      <c r="FDS70" s="66"/>
      <c r="FDT70" s="66"/>
      <c r="FDU70" s="66"/>
      <c r="FDV70" s="66"/>
      <c r="FDW70" s="66"/>
      <c r="FDX70" s="66"/>
      <c r="FDY70" s="66"/>
      <c r="FDZ70" s="66"/>
      <c r="FEA70" s="66"/>
      <c r="FEB70" s="66"/>
      <c r="FEC70" s="66"/>
      <c r="FED70" s="66"/>
      <c r="FEE70" s="66"/>
      <c r="FEF70" s="66"/>
      <c r="FEG70" s="66"/>
      <c r="FEH70" s="66"/>
      <c r="FEI70" s="66"/>
      <c r="FEJ70" s="66"/>
      <c r="FEK70" s="66"/>
      <c r="FEL70" s="66"/>
      <c r="FEM70" s="66"/>
      <c r="FEN70" s="66"/>
      <c r="FEO70" s="66"/>
      <c r="FEP70" s="66"/>
      <c r="FEQ70" s="66"/>
      <c r="FER70" s="66"/>
      <c r="FES70" s="66"/>
      <c r="FET70" s="66"/>
      <c r="FEU70" s="66"/>
      <c r="FEV70" s="66"/>
      <c r="FEW70" s="66"/>
      <c r="FEX70" s="66"/>
      <c r="FEY70" s="66"/>
      <c r="FEZ70" s="66"/>
      <c r="FFA70" s="66"/>
      <c r="FFB70" s="66"/>
      <c r="FFC70" s="66"/>
      <c r="FFD70" s="66"/>
      <c r="FFE70" s="66"/>
      <c r="FFF70" s="66"/>
      <c r="FFG70" s="66"/>
      <c r="FFH70" s="66"/>
      <c r="FFI70" s="66"/>
      <c r="FFJ70" s="66"/>
      <c r="FFK70" s="66"/>
      <c r="FFL70" s="66"/>
      <c r="FFM70" s="66"/>
      <c r="FFN70" s="66"/>
      <c r="FFO70" s="66"/>
      <c r="FFP70" s="66"/>
      <c r="FFQ70" s="66"/>
      <c r="FFR70" s="66"/>
      <c r="FFS70" s="66"/>
      <c r="FFT70" s="66"/>
      <c r="FFU70" s="66"/>
      <c r="FFV70" s="66"/>
      <c r="FFW70" s="66"/>
      <c r="FFX70" s="66"/>
      <c r="FFY70" s="66"/>
      <c r="FFZ70" s="66"/>
      <c r="FGA70" s="66"/>
      <c r="FGB70" s="66"/>
      <c r="FGC70" s="66"/>
      <c r="FGD70" s="66"/>
      <c r="FGE70" s="66"/>
      <c r="FGF70" s="66"/>
      <c r="FGG70" s="66"/>
      <c r="FGH70" s="66"/>
      <c r="FGI70" s="66"/>
      <c r="FGJ70" s="66"/>
      <c r="FGK70" s="66"/>
      <c r="FGL70" s="66"/>
      <c r="FGM70" s="66"/>
      <c r="FGN70" s="66"/>
      <c r="FGO70" s="66"/>
      <c r="FGP70" s="66"/>
      <c r="FGQ70" s="66"/>
      <c r="FGR70" s="66"/>
      <c r="FGS70" s="66"/>
      <c r="FGT70" s="66"/>
      <c r="FGU70" s="66"/>
      <c r="FGV70" s="66"/>
      <c r="FGW70" s="66"/>
      <c r="FGX70" s="66"/>
      <c r="FGY70" s="66"/>
      <c r="FGZ70" s="66"/>
      <c r="FHA70" s="66"/>
      <c r="FHB70" s="66"/>
      <c r="FHC70" s="66"/>
      <c r="FHD70" s="66"/>
      <c r="FHE70" s="66"/>
      <c r="FHF70" s="66"/>
      <c r="FHG70" s="66"/>
      <c r="FHH70" s="66"/>
      <c r="FHI70" s="66"/>
      <c r="FHJ70" s="66"/>
      <c r="FHK70" s="66"/>
      <c r="FHL70" s="66"/>
      <c r="FHM70" s="66"/>
      <c r="FHN70" s="66"/>
      <c r="FHO70" s="66"/>
      <c r="FHP70" s="66"/>
      <c r="FHQ70" s="66"/>
      <c r="FHR70" s="66"/>
      <c r="FHS70" s="66"/>
      <c r="FHT70" s="66"/>
      <c r="FHU70" s="66"/>
      <c r="FHV70" s="66"/>
      <c r="FHW70" s="66"/>
      <c r="FHX70" s="66"/>
      <c r="FHY70" s="66"/>
      <c r="FHZ70" s="66"/>
      <c r="FIA70" s="66"/>
      <c r="FIB70" s="66"/>
      <c r="FIC70" s="66"/>
      <c r="FID70" s="66"/>
      <c r="FIE70" s="66"/>
      <c r="FIF70" s="66"/>
      <c r="FIG70" s="66"/>
      <c r="FIH70" s="66"/>
      <c r="FII70" s="66"/>
      <c r="FIJ70" s="66"/>
      <c r="FIK70" s="66"/>
      <c r="FIL70" s="66"/>
      <c r="FIM70" s="66"/>
      <c r="FIN70" s="66"/>
      <c r="FIO70" s="66"/>
      <c r="FIP70" s="66"/>
      <c r="FIQ70" s="66"/>
      <c r="FIR70" s="66"/>
      <c r="FIS70" s="66"/>
      <c r="FIT70" s="66"/>
      <c r="FIU70" s="66"/>
      <c r="FIV70" s="66"/>
      <c r="FIW70" s="66"/>
      <c r="FIX70" s="66"/>
      <c r="FIY70" s="66"/>
      <c r="FIZ70" s="66"/>
      <c r="FJA70" s="66"/>
      <c r="FJB70" s="66"/>
      <c r="FJC70" s="66"/>
      <c r="FJD70" s="66"/>
      <c r="FJE70" s="66"/>
      <c r="FJF70" s="66"/>
      <c r="FJG70" s="66"/>
      <c r="FJH70" s="66"/>
      <c r="FJI70" s="66"/>
      <c r="FJJ70" s="66"/>
      <c r="FJK70" s="66"/>
      <c r="FJL70" s="66"/>
      <c r="FJM70" s="66"/>
      <c r="FJN70" s="66"/>
      <c r="FJO70" s="66"/>
      <c r="FJP70" s="66"/>
      <c r="FJQ70" s="66"/>
      <c r="FJR70" s="66"/>
      <c r="FJS70" s="66"/>
      <c r="FJT70" s="66"/>
      <c r="FJU70" s="66"/>
      <c r="FJV70" s="66"/>
      <c r="FJW70" s="66"/>
      <c r="FJX70" s="66"/>
      <c r="FJY70" s="66"/>
      <c r="FJZ70" s="66"/>
      <c r="FKA70" s="66"/>
      <c r="FKB70" s="66"/>
      <c r="FKC70" s="66"/>
      <c r="FKD70" s="66"/>
      <c r="FKE70" s="66"/>
      <c r="FKF70" s="66"/>
      <c r="FKG70" s="66"/>
      <c r="FKH70" s="66"/>
      <c r="FKI70" s="66"/>
      <c r="FKJ70" s="66"/>
      <c r="FKK70" s="66"/>
      <c r="FKL70" s="66"/>
      <c r="FKM70" s="66"/>
      <c r="FKN70" s="66"/>
      <c r="FKO70" s="66"/>
      <c r="FKP70" s="66"/>
      <c r="FKQ70" s="66"/>
      <c r="FKR70" s="66"/>
      <c r="FKS70" s="66"/>
      <c r="FKT70" s="66"/>
      <c r="FKU70" s="66"/>
      <c r="FKV70" s="66"/>
      <c r="FKW70" s="66"/>
      <c r="FKX70" s="66"/>
      <c r="FKY70" s="66"/>
      <c r="FKZ70" s="66"/>
      <c r="FLA70" s="66"/>
      <c r="FLB70" s="66"/>
      <c r="FLC70" s="66"/>
      <c r="FLD70" s="66"/>
      <c r="FLE70" s="66"/>
      <c r="FLF70" s="66"/>
      <c r="FLG70" s="66"/>
      <c r="FLH70" s="66"/>
      <c r="FLI70" s="66"/>
      <c r="FLJ70" s="66"/>
      <c r="FLK70" s="66"/>
      <c r="FLL70" s="66"/>
      <c r="FLM70" s="66"/>
      <c r="FLN70" s="66"/>
      <c r="FLO70" s="66"/>
      <c r="FLP70" s="66"/>
      <c r="FLQ70" s="66"/>
      <c r="FLR70" s="66"/>
      <c r="FLS70" s="66"/>
      <c r="FLT70" s="66"/>
      <c r="FLU70" s="66"/>
      <c r="FLV70" s="66"/>
      <c r="FLW70" s="66"/>
      <c r="FLX70" s="66"/>
      <c r="FLY70" s="66"/>
      <c r="FLZ70" s="66"/>
      <c r="FMA70" s="66"/>
      <c r="FMB70" s="66"/>
      <c r="FMC70" s="66"/>
      <c r="FMD70" s="66"/>
      <c r="FME70" s="66"/>
      <c r="FMF70" s="66"/>
      <c r="FMG70" s="66"/>
      <c r="FMH70" s="66"/>
      <c r="FMI70" s="66"/>
      <c r="FMJ70" s="66"/>
      <c r="FMK70" s="66"/>
      <c r="FML70" s="66"/>
      <c r="FMM70" s="66"/>
      <c r="FMN70" s="66"/>
      <c r="FMO70" s="66"/>
      <c r="FMP70" s="66"/>
      <c r="FMQ70" s="66"/>
      <c r="FMR70" s="66"/>
      <c r="FMS70" s="66"/>
      <c r="FMT70" s="66"/>
      <c r="FMU70" s="66"/>
      <c r="FMV70" s="66"/>
      <c r="FMW70" s="66"/>
      <c r="FMX70" s="66"/>
      <c r="FMY70" s="66"/>
      <c r="FMZ70" s="66"/>
      <c r="FNA70" s="66"/>
      <c r="FNB70" s="66"/>
      <c r="FNC70" s="66"/>
      <c r="FND70" s="66"/>
      <c r="FNE70" s="66"/>
      <c r="FNF70" s="66"/>
      <c r="FNG70" s="66"/>
      <c r="FNH70" s="66"/>
      <c r="FNI70" s="66"/>
      <c r="FNJ70" s="66"/>
      <c r="FNK70" s="66"/>
      <c r="FNL70" s="66"/>
      <c r="FNM70" s="66"/>
      <c r="FNN70" s="66"/>
      <c r="FNO70" s="66"/>
      <c r="FNP70" s="66"/>
      <c r="FNQ70" s="66"/>
      <c r="FNR70" s="66"/>
      <c r="FNS70" s="66"/>
      <c r="FNT70" s="66"/>
      <c r="FNU70" s="66"/>
      <c r="FNV70" s="66"/>
      <c r="FNW70" s="66"/>
      <c r="FNX70" s="66"/>
      <c r="FNY70" s="66"/>
      <c r="FNZ70" s="66"/>
      <c r="FOA70" s="66"/>
      <c r="FOB70" s="66"/>
      <c r="FOC70" s="66"/>
      <c r="FOD70" s="66"/>
      <c r="FOE70" s="66"/>
      <c r="FOF70" s="66"/>
      <c r="FOG70" s="66"/>
      <c r="FOH70" s="66"/>
      <c r="FOI70" s="66"/>
      <c r="FOJ70" s="66"/>
      <c r="FOK70" s="66"/>
      <c r="FOL70" s="66"/>
      <c r="FOM70" s="66"/>
      <c r="FON70" s="66"/>
      <c r="FOO70" s="66"/>
      <c r="FOP70" s="66"/>
      <c r="FOQ70" s="66"/>
      <c r="FOR70" s="66"/>
      <c r="FOS70" s="66"/>
      <c r="FOT70" s="66"/>
      <c r="FOU70" s="66"/>
      <c r="FOV70" s="66"/>
      <c r="FOW70" s="66"/>
      <c r="FOX70" s="66"/>
      <c r="FOY70" s="66"/>
      <c r="FOZ70" s="66"/>
      <c r="FPA70" s="66"/>
      <c r="FPB70" s="66"/>
      <c r="FPC70" s="66"/>
      <c r="FPD70" s="66"/>
      <c r="FPE70" s="66"/>
      <c r="FPF70" s="66"/>
      <c r="FPG70" s="66"/>
      <c r="FPH70" s="66"/>
      <c r="FPI70" s="66"/>
      <c r="FPJ70" s="66"/>
      <c r="FPK70" s="66"/>
      <c r="FPL70" s="66"/>
      <c r="FPM70" s="66"/>
      <c r="FPN70" s="66"/>
      <c r="FPO70" s="66"/>
      <c r="FPP70" s="66"/>
      <c r="FPQ70" s="66"/>
      <c r="FPR70" s="66"/>
      <c r="FPS70" s="66"/>
      <c r="FPT70" s="66"/>
      <c r="FPU70" s="66"/>
      <c r="FPV70" s="66"/>
      <c r="FPW70" s="66"/>
      <c r="FPX70" s="66"/>
      <c r="FPY70" s="66"/>
      <c r="FPZ70" s="66"/>
      <c r="FQA70" s="66"/>
      <c r="FQB70" s="66"/>
      <c r="FQC70" s="66"/>
      <c r="FQD70" s="66"/>
      <c r="FQE70" s="66"/>
      <c r="FQF70" s="66"/>
      <c r="FQG70" s="66"/>
      <c r="FQH70" s="66"/>
      <c r="FQI70" s="66"/>
      <c r="FQJ70" s="66"/>
      <c r="FQK70" s="66"/>
      <c r="FQL70" s="66"/>
      <c r="FQM70" s="66"/>
      <c r="FQN70" s="66"/>
      <c r="FQO70" s="66"/>
      <c r="FQP70" s="66"/>
      <c r="FQQ70" s="66"/>
      <c r="FQR70" s="66"/>
      <c r="FQS70" s="66"/>
      <c r="FQT70" s="66"/>
      <c r="FQU70" s="66"/>
      <c r="FQV70" s="66"/>
      <c r="FQW70" s="66"/>
      <c r="FQX70" s="66"/>
      <c r="FQY70" s="66"/>
      <c r="FQZ70" s="66"/>
      <c r="FRA70" s="66"/>
      <c r="FRB70" s="66"/>
      <c r="FRC70" s="66"/>
      <c r="FRD70" s="66"/>
      <c r="FRE70" s="66"/>
      <c r="FRF70" s="66"/>
      <c r="FRG70" s="66"/>
      <c r="FRH70" s="66"/>
      <c r="FRI70" s="66"/>
      <c r="FRJ70" s="66"/>
      <c r="FRK70" s="66"/>
      <c r="FRL70" s="66"/>
      <c r="FRM70" s="66"/>
      <c r="FRN70" s="66"/>
      <c r="FRO70" s="66"/>
      <c r="FRP70" s="66"/>
      <c r="FRQ70" s="66"/>
      <c r="FRR70" s="66"/>
      <c r="FRS70" s="66"/>
      <c r="FRT70" s="66"/>
      <c r="FRU70" s="66"/>
      <c r="FRV70" s="66"/>
      <c r="FRW70" s="66"/>
      <c r="FRX70" s="66"/>
      <c r="FRY70" s="66"/>
      <c r="FRZ70" s="66"/>
      <c r="FSA70" s="66"/>
      <c r="FSB70" s="66"/>
      <c r="FSC70" s="66"/>
      <c r="FSD70" s="66"/>
      <c r="FSE70" s="66"/>
      <c r="FSF70" s="66"/>
      <c r="FSG70" s="66"/>
      <c r="FSH70" s="66"/>
      <c r="FSI70" s="66"/>
      <c r="FSJ70" s="66"/>
      <c r="FSK70" s="66"/>
      <c r="FSL70" s="66"/>
      <c r="FSM70" s="66"/>
      <c r="FSN70" s="66"/>
      <c r="FSO70" s="66"/>
      <c r="FSP70" s="66"/>
      <c r="FSQ70" s="66"/>
      <c r="FSR70" s="66"/>
      <c r="FSS70" s="66"/>
      <c r="FST70" s="66"/>
      <c r="FSU70" s="66"/>
      <c r="FSV70" s="66"/>
      <c r="FSW70" s="66"/>
      <c r="FSX70" s="66"/>
      <c r="FSY70" s="66"/>
      <c r="FSZ70" s="66"/>
      <c r="FTA70" s="66"/>
      <c r="FTB70" s="66"/>
      <c r="FTC70" s="66"/>
      <c r="FTD70" s="66"/>
      <c r="FTE70" s="66"/>
      <c r="FTF70" s="66"/>
      <c r="FTG70" s="66"/>
      <c r="FTH70" s="66"/>
      <c r="FTI70" s="66"/>
      <c r="FTJ70" s="66"/>
      <c r="FTK70" s="66"/>
      <c r="FTL70" s="66"/>
      <c r="FTM70" s="66"/>
      <c r="FTN70" s="66"/>
      <c r="FTO70" s="66"/>
      <c r="FTP70" s="66"/>
      <c r="FTQ70" s="66"/>
      <c r="FTR70" s="66"/>
      <c r="FTS70" s="66"/>
      <c r="FTT70" s="66"/>
      <c r="FTU70" s="66"/>
      <c r="FTV70" s="66"/>
      <c r="FTW70" s="66"/>
      <c r="FTX70" s="66"/>
      <c r="FTY70" s="66"/>
      <c r="FTZ70" s="66"/>
      <c r="FUA70" s="66"/>
      <c r="FUB70" s="66"/>
      <c r="FUC70" s="66"/>
      <c r="FUD70" s="66"/>
      <c r="FUE70" s="66"/>
      <c r="FUF70" s="66"/>
      <c r="FUG70" s="66"/>
      <c r="FUH70" s="66"/>
      <c r="FUI70" s="66"/>
      <c r="FUJ70" s="66"/>
      <c r="FUK70" s="66"/>
      <c r="FUL70" s="66"/>
      <c r="FUM70" s="66"/>
      <c r="FUN70" s="66"/>
      <c r="FUO70" s="66"/>
      <c r="FUP70" s="66"/>
      <c r="FUQ70" s="66"/>
      <c r="FUR70" s="66"/>
      <c r="FUS70" s="66"/>
      <c r="FUT70" s="66"/>
      <c r="FUU70" s="66"/>
      <c r="FUV70" s="66"/>
      <c r="FUW70" s="66"/>
      <c r="FUX70" s="66"/>
      <c r="FUY70" s="66"/>
      <c r="FUZ70" s="66"/>
      <c r="FVA70" s="66"/>
      <c r="FVB70" s="66"/>
      <c r="FVC70" s="66"/>
      <c r="FVD70" s="66"/>
      <c r="FVE70" s="66"/>
      <c r="FVF70" s="66"/>
      <c r="FVG70" s="66"/>
      <c r="FVH70" s="66"/>
      <c r="FVI70" s="66"/>
      <c r="FVJ70" s="66"/>
      <c r="FVK70" s="66"/>
      <c r="FVL70" s="66"/>
      <c r="FVM70" s="66"/>
      <c r="FVN70" s="66"/>
      <c r="FVO70" s="66"/>
      <c r="FVP70" s="66"/>
      <c r="FVQ70" s="66"/>
      <c r="FVR70" s="66"/>
      <c r="FVS70" s="66"/>
      <c r="FVT70" s="66"/>
      <c r="FVU70" s="66"/>
      <c r="FVV70" s="66"/>
      <c r="FVW70" s="66"/>
      <c r="FVX70" s="66"/>
      <c r="FVY70" s="66"/>
      <c r="FVZ70" s="66"/>
      <c r="FWA70" s="66"/>
      <c r="FWB70" s="66"/>
      <c r="FWC70" s="66"/>
      <c r="FWD70" s="66"/>
      <c r="FWE70" s="66"/>
      <c r="FWF70" s="66"/>
      <c r="FWG70" s="66"/>
      <c r="FWH70" s="66"/>
      <c r="FWI70" s="66"/>
      <c r="FWJ70" s="66"/>
      <c r="FWK70" s="66"/>
      <c r="FWL70" s="66"/>
      <c r="FWM70" s="66"/>
      <c r="FWN70" s="66"/>
      <c r="FWO70" s="66"/>
      <c r="FWP70" s="66"/>
      <c r="FWQ70" s="66"/>
      <c r="FWR70" s="66"/>
      <c r="FWS70" s="66"/>
      <c r="FWT70" s="66"/>
      <c r="FWU70" s="66"/>
      <c r="FWV70" s="66"/>
      <c r="FWW70" s="66"/>
      <c r="FWX70" s="66"/>
      <c r="FWY70" s="66"/>
      <c r="FWZ70" s="66"/>
      <c r="FXA70" s="66"/>
      <c r="FXB70" s="66"/>
      <c r="FXC70" s="66"/>
      <c r="FXD70" s="66"/>
      <c r="FXE70" s="66"/>
      <c r="FXF70" s="66"/>
      <c r="FXG70" s="66"/>
      <c r="FXH70" s="66"/>
      <c r="FXI70" s="66"/>
      <c r="FXJ70" s="66"/>
      <c r="FXK70" s="66"/>
      <c r="FXL70" s="66"/>
      <c r="FXM70" s="66"/>
      <c r="FXN70" s="66"/>
      <c r="FXO70" s="66"/>
      <c r="FXP70" s="66"/>
      <c r="FXQ70" s="66"/>
      <c r="FXR70" s="66"/>
      <c r="FXS70" s="66"/>
      <c r="FXT70" s="66"/>
      <c r="FXU70" s="66"/>
      <c r="FXV70" s="66"/>
      <c r="FXW70" s="66"/>
      <c r="FXX70" s="66"/>
      <c r="FXY70" s="66"/>
      <c r="FXZ70" s="66"/>
      <c r="FYA70" s="66"/>
      <c r="FYB70" s="66"/>
      <c r="FYC70" s="66"/>
      <c r="FYD70" s="66"/>
      <c r="FYE70" s="66"/>
      <c r="FYF70" s="66"/>
      <c r="FYG70" s="66"/>
      <c r="FYH70" s="66"/>
      <c r="FYI70" s="66"/>
      <c r="FYJ70" s="66"/>
      <c r="FYK70" s="66"/>
      <c r="FYL70" s="66"/>
      <c r="FYM70" s="66"/>
      <c r="FYN70" s="66"/>
      <c r="FYO70" s="66"/>
      <c r="FYP70" s="66"/>
      <c r="FYQ70" s="66"/>
      <c r="FYR70" s="66"/>
      <c r="FYS70" s="66"/>
      <c r="FYT70" s="66"/>
      <c r="FYU70" s="66"/>
      <c r="FYV70" s="66"/>
      <c r="FYW70" s="66"/>
      <c r="FYX70" s="66"/>
      <c r="FYY70" s="66"/>
      <c r="FYZ70" s="66"/>
      <c r="FZA70" s="66"/>
      <c r="FZB70" s="66"/>
      <c r="FZC70" s="66"/>
      <c r="FZD70" s="66"/>
      <c r="FZE70" s="66"/>
      <c r="FZF70" s="66"/>
      <c r="FZG70" s="66"/>
      <c r="FZH70" s="66"/>
      <c r="FZI70" s="66"/>
      <c r="FZJ70" s="66"/>
      <c r="FZK70" s="66"/>
      <c r="FZL70" s="66"/>
      <c r="FZM70" s="66"/>
      <c r="FZN70" s="66"/>
      <c r="FZO70" s="66"/>
      <c r="FZP70" s="66"/>
      <c r="FZQ70" s="66"/>
      <c r="FZR70" s="66"/>
      <c r="FZS70" s="66"/>
      <c r="FZT70" s="66"/>
      <c r="FZU70" s="66"/>
      <c r="FZV70" s="66"/>
      <c r="FZW70" s="66"/>
      <c r="FZX70" s="66"/>
      <c r="FZY70" s="66"/>
      <c r="FZZ70" s="66"/>
      <c r="GAA70" s="66"/>
      <c r="GAB70" s="66"/>
      <c r="GAC70" s="66"/>
      <c r="GAD70" s="66"/>
      <c r="GAE70" s="66"/>
      <c r="GAF70" s="66"/>
      <c r="GAG70" s="66"/>
      <c r="GAH70" s="66"/>
      <c r="GAI70" s="66"/>
      <c r="GAJ70" s="66"/>
      <c r="GAK70" s="66"/>
      <c r="GAL70" s="66"/>
      <c r="GAM70" s="66"/>
      <c r="GAN70" s="66"/>
      <c r="GAO70" s="66"/>
      <c r="GAP70" s="66"/>
      <c r="GAQ70" s="66"/>
      <c r="GAR70" s="66"/>
      <c r="GAS70" s="66"/>
      <c r="GAT70" s="66"/>
      <c r="GAU70" s="66"/>
      <c r="GAV70" s="66"/>
      <c r="GAW70" s="66"/>
      <c r="GAX70" s="66"/>
      <c r="GAY70" s="66"/>
      <c r="GAZ70" s="66"/>
      <c r="GBA70" s="66"/>
      <c r="GBB70" s="66"/>
      <c r="GBC70" s="66"/>
      <c r="GBD70" s="66"/>
      <c r="GBE70" s="66"/>
      <c r="GBF70" s="66"/>
      <c r="GBG70" s="66"/>
      <c r="GBH70" s="66"/>
      <c r="GBI70" s="66"/>
      <c r="GBJ70" s="66"/>
      <c r="GBK70" s="66"/>
      <c r="GBL70" s="66"/>
      <c r="GBM70" s="66"/>
      <c r="GBN70" s="66"/>
      <c r="GBO70" s="66"/>
      <c r="GBP70" s="66"/>
      <c r="GBQ70" s="66"/>
      <c r="GBR70" s="66"/>
      <c r="GBS70" s="66"/>
      <c r="GBT70" s="66"/>
      <c r="GBU70" s="66"/>
      <c r="GBV70" s="66"/>
      <c r="GBW70" s="66"/>
      <c r="GBX70" s="66"/>
      <c r="GBY70" s="66"/>
      <c r="GBZ70" s="66"/>
      <c r="GCA70" s="66"/>
      <c r="GCB70" s="66"/>
      <c r="GCC70" s="66"/>
      <c r="GCD70" s="66"/>
      <c r="GCE70" s="66"/>
      <c r="GCF70" s="66"/>
      <c r="GCG70" s="66"/>
      <c r="GCH70" s="66"/>
      <c r="GCI70" s="66"/>
      <c r="GCJ70" s="66"/>
      <c r="GCK70" s="66"/>
      <c r="GCL70" s="66"/>
      <c r="GCM70" s="66"/>
      <c r="GCN70" s="66"/>
      <c r="GCO70" s="66"/>
      <c r="GCP70" s="66"/>
      <c r="GCQ70" s="66"/>
      <c r="GCR70" s="66"/>
      <c r="GCS70" s="66"/>
      <c r="GCT70" s="66"/>
      <c r="GCU70" s="66"/>
      <c r="GCV70" s="66"/>
      <c r="GCW70" s="66"/>
      <c r="GCX70" s="66"/>
      <c r="GCY70" s="66"/>
      <c r="GCZ70" s="66"/>
      <c r="GDA70" s="66"/>
      <c r="GDB70" s="66"/>
      <c r="GDC70" s="66"/>
      <c r="GDD70" s="66"/>
      <c r="GDE70" s="66"/>
      <c r="GDF70" s="66"/>
      <c r="GDG70" s="66"/>
      <c r="GDH70" s="66"/>
      <c r="GDI70" s="66"/>
      <c r="GDJ70" s="66"/>
      <c r="GDK70" s="66"/>
      <c r="GDL70" s="66"/>
      <c r="GDM70" s="66"/>
      <c r="GDN70" s="66"/>
      <c r="GDO70" s="66"/>
      <c r="GDP70" s="66"/>
      <c r="GDQ70" s="66"/>
      <c r="GDR70" s="66"/>
      <c r="GDS70" s="66"/>
      <c r="GDT70" s="66"/>
      <c r="GDU70" s="66"/>
      <c r="GDV70" s="66"/>
      <c r="GDW70" s="66"/>
      <c r="GDX70" s="66"/>
      <c r="GDY70" s="66"/>
      <c r="GDZ70" s="66"/>
      <c r="GEA70" s="66"/>
      <c r="GEB70" s="66"/>
      <c r="GEC70" s="66"/>
      <c r="GED70" s="66"/>
      <c r="GEE70" s="66"/>
      <c r="GEF70" s="66"/>
      <c r="GEG70" s="66"/>
      <c r="GEH70" s="66"/>
      <c r="GEI70" s="66"/>
      <c r="GEJ70" s="66"/>
      <c r="GEK70" s="66"/>
      <c r="GEL70" s="66"/>
      <c r="GEM70" s="66"/>
      <c r="GEN70" s="66"/>
      <c r="GEO70" s="66"/>
      <c r="GEP70" s="66"/>
      <c r="GEQ70" s="66"/>
      <c r="GER70" s="66"/>
      <c r="GES70" s="66"/>
      <c r="GET70" s="66"/>
      <c r="GEU70" s="66"/>
      <c r="GEV70" s="66"/>
      <c r="GEW70" s="66"/>
      <c r="GEX70" s="66"/>
      <c r="GEY70" s="66"/>
      <c r="GEZ70" s="66"/>
      <c r="GFA70" s="66"/>
      <c r="GFB70" s="66"/>
      <c r="GFC70" s="66"/>
      <c r="GFD70" s="66"/>
      <c r="GFE70" s="66"/>
      <c r="GFF70" s="66"/>
      <c r="GFG70" s="66"/>
      <c r="GFH70" s="66"/>
      <c r="GFI70" s="66"/>
      <c r="GFJ70" s="66"/>
      <c r="GFK70" s="66"/>
      <c r="GFL70" s="66"/>
      <c r="GFM70" s="66"/>
      <c r="GFN70" s="66"/>
      <c r="GFO70" s="66"/>
      <c r="GFP70" s="66"/>
      <c r="GFQ70" s="66"/>
      <c r="GFR70" s="66"/>
      <c r="GFS70" s="66"/>
      <c r="GFT70" s="66"/>
      <c r="GFU70" s="66"/>
      <c r="GFV70" s="66"/>
      <c r="GFW70" s="66"/>
      <c r="GFX70" s="66"/>
      <c r="GFY70" s="66"/>
      <c r="GFZ70" s="66"/>
      <c r="GGA70" s="66"/>
      <c r="GGB70" s="66"/>
      <c r="GGC70" s="66"/>
      <c r="GGD70" s="66"/>
      <c r="GGE70" s="66"/>
      <c r="GGF70" s="66"/>
      <c r="GGG70" s="66"/>
      <c r="GGH70" s="66"/>
      <c r="GGI70" s="66"/>
      <c r="GGJ70" s="66"/>
      <c r="GGK70" s="66"/>
      <c r="GGL70" s="66"/>
      <c r="GGM70" s="66"/>
      <c r="GGN70" s="66"/>
      <c r="GGO70" s="66"/>
      <c r="GGP70" s="66"/>
      <c r="GGQ70" s="66"/>
      <c r="GGR70" s="66"/>
      <c r="GGS70" s="66"/>
      <c r="GGT70" s="66"/>
      <c r="GGU70" s="66"/>
      <c r="GGV70" s="66"/>
      <c r="GGW70" s="66"/>
      <c r="GGX70" s="66"/>
      <c r="GGY70" s="66"/>
      <c r="GGZ70" s="66"/>
      <c r="GHA70" s="66"/>
      <c r="GHB70" s="66"/>
      <c r="GHC70" s="66"/>
      <c r="GHD70" s="66"/>
      <c r="GHE70" s="66"/>
      <c r="GHF70" s="66"/>
      <c r="GHG70" s="66"/>
      <c r="GHH70" s="66"/>
      <c r="GHI70" s="66"/>
      <c r="GHJ70" s="66"/>
      <c r="GHK70" s="66"/>
      <c r="GHL70" s="66"/>
      <c r="GHM70" s="66"/>
      <c r="GHN70" s="66"/>
      <c r="GHO70" s="66"/>
      <c r="GHP70" s="66"/>
      <c r="GHQ70" s="66"/>
      <c r="GHR70" s="66"/>
      <c r="GHS70" s="66"/>
      <c r="GHT70" s="66"/>
      <c r="GHU70" s="66"/>
      <c r="GHV70" s="66"/>
      <c r="GHW70" s="66"/>
      <c r="GHX70" s="66"/>
      <c r="GHY70" s="66"/>
      <c r="GHZ70" s="66"/>
      <c r="GIA70" s="66"/>
      <c r="GIB70" s="66"/>
      <c r="GIC70" s="66"/>
      <c r="GID70" s="66"/>
      <c r="GIE70" s="66"/>
      <c r="GIF70" s="66"/>
      <c r="GIG70" s="66"/>
      <c r="GIH70" s="66"/>
      <c r="GII70" s="66"/>
      <c r="GIJ70" s="66"/>
      <c r="GIK70" s="66"/>
      <c r="GIL70" s="66"/>
      <c r="GIM70" s="66"/>
      <c r="GIN70" s="66"/>
      <c r="GIO70" s="66"/>
      <c r="GIP70" s="66"/>
      <c r="GIQ70" s="66"/>
      <c r="GIR70" s="66"/>
      <c r="GIS70" s="66"/>
      <c r="GIT70" s="66"/>
      <c r="GIU70" s="66"/>
      <c r="GIV70" s="66"/>
      <c r="GIW70" s="66"/>
      <c r="GIX70" s="66"/>
      <c r="GIY70" s="66"/>
      <c r="GIZ70" s="66"/>
      <c r="GJA70" s="66"/>
      <c r="GJB70" s="66"/>
      <c r="GJC70" s="66"/>
      <c r="GJD70" s="66"/>
      <c r="GJE70" s="66"/>
      <c r="GJF70" s="66"/>
      <c r="GJG70" s="66"/>
      <c r="GJH70" s="66"/>
      <c r="GJI70" s="66"/>
      <c r="GJJ70" s="66"/>
      <c r="GJK70" s="66"/>
      <c r="GJL70" s="66"/>
      <c r="GJM70" s="66"/>
      <c r="GJN70" s="66"/>
      <c r="GJO70" s="66"/>
      <c r="GJP70" s="66"/>
      <c r="GJQ70" s="66"/>
      <c r="GJR70" s="66"/>
      <c r="GJS70" s="66"/>
      <c r="GJT70" s="66"/>
      <c r="GJU70" s="66"/>
      <c r="GJV70" s="66"/>
      <c r="GJW70" s="66"/>
      <c r="GJX70" s="66"/>
      <c r="GJY70" s="66"/>
      <c r="GJZ70" s="66"/>
      <c r="GKA70" s="66"/>
      <c r="GKB70" s="66"/>
      <c r="GKC70" s="66"/>
      <c r="GKD70" s="66"/>
      <c r="GKE70" s="66"/>
      <c r="GKF70" s="66"/>
      <c r="GKG70" s="66"/>
      <c r="GKH70" s="66"/>
      <c r="GKI70" s="66"/>
      <c r="GKJ70" s="66"/>
      <c r="GKK70" s="66"/>
      <c r="GKL70" s="66"/>
      <c r="GKM70" s="66"/>
      <c r="GKN70" s="66"/>
      <c r="GKO70" s="66"/>
      <c r="GKP70" s="66"/>
      <c r="GKQ70" s="66"/>
      <c r="GKR70" s="66"/>
      <c r="GKS70" s="66"/>
      <c r="GKT70" s="66"/>
      <c r="GKU70" s="66"/>
      <c r="GKV70" s="66"/>
      <c r="GKW70" s="66"/>
      <c r="GKX70" s="66"/>
      <c r="GKY70" s="66"/>
      <c r="GKZ70" s="66"/>
      <c r="GLA70" s="66"/>
      <c r="GLB70" s="66"/>
      <c r="GLC70" s="66"/>
      <c r="GLD70" s="66"/>
      <c r="GLE70" s="66"/>
      <c r="GLF70" s="66"/>
      <c r="GLG70" s="66"/>
      <c r="GLH70" s="66"/>
      <c r="GLI70" s="66"/>
      <c r="GLJ70" s="66"/>
      <c r="GLK70" s="66"/>
      <c r="GLL70" s="66"/>
      <c r="GLM70" s="66"/>
      <c r="GLN70" s="66"/>
      <c r="GLO70" s="66"/>
      <c r="GLP70" s="66"/>
      <c r="GLQ70" s="66"/>
      <c r="GLR70" s="66"/>
      <c r="GLS70" s="66"/>
      <c r="GLT70" s="66"/>
      <c r="GLU70" s="66"/>
      <c r="GLV70" s="66"/>
      <c r="GLW70" s="66"/>
      <c r="GLX70" s="66"/>
      <c r="GLY70" s="66"/>
      <c r="GLZ70" s="66"/>
      <c r="GMA70" s="66"/>
      <c r="GMB70" s="66"/>
      <c r="GMC70" s="66"/>
      <c r="GMD70" s="66"/>
      <c r="GME70" s="66"/>
      <c r="GMF70" s="66"/>
      <c r="GMG70" s="66"/>
      <c r="GMH70" s="66"/>
      <c r="GMI70" s="66"/>
      <c r="GMJ70" s="66"/>
      <c r="GMK70" s="66"/>
      <c r="GML70" s="66"/>
      <c r="GMM70" s="66"/>
      <c r="GMN70" s="66"/>
      <c r="GMO70" s="66"/>
      <c r="GMP70" s="66"/>
      <c r="GMQ70" s="66"/>
      <c r="GMR70" s="66"/>
      <c r="GMS70" s="66"/>
      <c r="GMT70" s="66"/>
      <c r="GMU70" s="66"/>
      <c r="GMV70" s="66"/>
      <c r="GMW70" s="66"/>
      <c r="GMX70" s="66"/>
      <c r="GMY70" s="66"/>
      <c r="GMZ70" s="66"/>
      <c r="GNA70" s="66"/>
      <c r="GNB70" s="66"/>
      <c r="GNC70" s="66"/>
      <c r="GND70" s="66"/>
      <c r="GNE70" s="66"/>
      <c r="GNF70" s="66"/>
      <c r="GNG70" s="66"/>
      <c r="GNH70" s="66"/>
      <c r="GNI70" s="66"/>
      <c r="GNJ70" s="66"/>
      <c r="GNK70" s="66"/>
      <c r="GNL70" s="66"/>
      <c r="GNM70" s="66"/>
      <c r="GNN70" s="66"/>
      <c r="GNO70" s="66"/>
      <c r="GNP70" s="66"/>
      <c r="GNQ70" s="66"/>
      <c r="GNR70" s="66"/>
      <c r="GNS70" s="66"/>
      <c r="GNT70" s="66"/>
      <c r="GNU70" s="66"/>
      <c r="GNV70" s="66"/>
      <c r="GNW70" s="66"/>
      <c r="GNX70" s="66"/>
      <c r="GNY70" s="66"/>
      <c r="GNZ70" s="66"/>
      <c r="GOA70" s="66"/>
      <c r="GOB70" s="66"/>
      <c r="GOC70" s="66"/>
      <c r="GOD70" s="66"/>
      <c r="GOE70" s="66"/>
      <c r="GOF70" s="66"/>
      <c r="GOG70" s="66"/>
      <c r="GOH70" s="66"/>
      <c r="GOI70" s="66"/>
      <c r="GOJ70" s="66"/>
      <c r="GOK70" s="66"/>
      <c r="GOL70" s="66"/>
      <c r="GOM70" s="66"/>
      <c r="GON70" s="66"/>
      <c r="GOO70" s="66"/>
      <c r="GOP70" s="66"/>
      <c r="GOQ70" s="66"/>
      <c r="GOR70" s="66"/>
      <c r="GOS70" s="66"/>
      <c r="GOT70" s="66"/>
      <c r="GOU70" s="66"/>
      <c r="GOV70" s="66"/>
      <c r="GOW70" s="66"/>
      <c r="GOX70" s="66"/>
      <c r="GOY70" s="66"/>
      <c r="GOZ70" s="66"/>
      <c r="GPA70" s="66"/>
      <c r="GPB70" s="66"/>
      <c r="GPC70" s="66"/>
      <c r="GPD70" s="66"/>
      <c r="GPE70" s="66"/>
      <c r="GPF70" s="66"/>
      <c r="GPG70" s="66"/>
      <c r="GPH70" s="66"/>
      <c r="GPI70" s="66"/>
      <c r="GPJ70" s="66"/>
      <c r="GPK70" s="66"/>
      <c r="GPL70" s="66"/>
      <c r="GPM70" s="66"/>
      <c r="GPN70" s="66"/>
      <c r="GPO70" s="66"/>
      <c r="GPP70" s="66"/>
      <c r="GPQ70" s="66"/>
      <c r="GPR70" s="66"/>
      <c r="GPS70" s="66"/>
      <c r="GPT70" s="66"/>
      <c r="GPU70" s="66"/>
      <c r="GPV70" s="66"/>
      <c r="GPW70" s="66"/>
      <c r="GPX70" s="66"/>
      <c r="GPY70" s="66"/>
      <c r="GPZ70" s="66"/>
      <c r="GQA70" s="66"/>
      <c r="GQB70" s="66"/>
      <c r="GQC70" s="66"/>
      <c r="GQD70" s="66"/>
      <c r="GQE70" s="66"/>
      <c r="GQF70" s="66"/>
      <c r="GQG70" s="66"/>
      <c r="GQH70" s="66"/>
      <c r="GQI70" s="66"/>
      <c r="GQJ70" s="66"/>
      <c r="GQK70" s="66"/>
      <c r="GQL70" s="66"/>
      <c r="GQM70" s="66"/>
      <c r="GQN70" s="66"/>
      <c r="GQO70" s="66"/>
      <c r="GQP70" s="66"/>
      <c r="GQQ70" s="66"/>
      <c r="GQR70" s="66"/>
      <c r="GQS70" s="66"/>
      <c r="GQT70" s="66"/>
      <c r="GQU70" s="66"/>
      <c r="GQV70" s="66"/>
      <c r="GQW70" s="66"/>
      <c r="GQX70" s="66"/>
      <c r="GQY70" s="66"/>
      <c r="GQZ70" s="66"/>
      <c r="GRA70" s="66"/>
      <c r="GRB70" s="66"/>
      <c r="GRC70" s="66"/>
      <c r="GRD70" s="66"/>
      <c r="GRE70" s="66"/>
      <c r="GRF70" s="66"/>
      <c r="GRG70" s="66"/>
      <c r="GRH70" s="66"/>
      <c r="GRI70" s="66"/>
      <c r="GRJ70" s="66"/>
      <c r="GRK70" s="66"/>
      <c r="GRL70" s="66"/>
      <c r="GRM70" s="66"/>
      <c r="GRN70" s="66"/>
      <c r="GRO70" s="66"/>
      <c r="GRP70" s="66"/>
      <c r="GRQ70" s="66"/>
      <c r="GRR70" s="66"/>
      <c r="GRS70" s="66"/>
      <c r="GRT70" s="66"/>
      <c r="GRU70" s="66"/>
      <c r="GRV70" s="66"/>
      <c r="GRW70" s="66"/>
      <c r="GRX70" s="66"/>
      <c r="GRY70" s="66"/>
      <c r="GRZ70" s="66"/>
      <c r="GSA70" s="66"/>
      <c r="GSB70" s="66"/>
      <c r="GSC70" s="66"/>
      <c r="GSD70" s="66"/>
      <c r="GSE70" s="66"/>
      <c r="GSF70" s="66"/>
      <c r="GSG70" s="66"/>
      <c r="GSH70" s="66"/>
      <c r="GSI70" s="66"/>
      <c r="GSJ70" s="66"/>
      <c r="GSK70" s="66"/>
      <c r="GSL70" s="66"/>
      <c r="GSM70" s="66"/>
      <c r="GSN70" s="66"/>
      <c r="GSO70" s="66"/>
      <c r="GSP70" s="66"/>
      <c r="GSQ70" s="66"/>
      <c r="GSR70" s="66"/>
      <c r="GSS70" s="66"/>
      <c r="GST70" s="66"/>
      <c r="GSU70" s="66"/>
      <c r="GSV70" s="66"/>
      <c r="GSW70" s="66"/>
      <c r="GSX70" s="66"/>
      <c r="GSY70" s="66"/>
      <c r="GSZ70" s="66"/>
      <c r="GTA70" s="66"/>
      <c r="GTB70" s="66"/>
      <c r="GTC70" s="66"/>
      <c r="GTD70" s="66"/>
      <c r="GTE70" s="66"/>
      <c r="GTF70" s="66"/>
      <c r="GTG70" s="66"/>
      <c r="GTH70" s="66"/>
      <c r="GTI70" s="66"/>
      <c r="GTJ70" s="66"/>
      <c r="GTK70" s="66"/>
      <c r="GTL70" s="66"/>
      <c r="GTM70" s="66"/>
      <c r="GTN70" s="66"/>
      <c r="GTO70" s="66"/>
      <c r="GTP70" s="66"/>
      <c r="GTQ70" s="66"/>
      <c r="GTR70" s="66"/>
      <c r="GTS70" s="66"/>
      <c r="GTT70" s="66"/>
      <c r="GTU70" s="66"/>
      <c r="GTV70" s="66"/>
      <c r="GTW70" s="66"/>
      <c r="GTX70" s="66"/>
      <c r="GTY70" s="66"/>
      <c r="GTZ70" s="66"/>
      <c r="GUA70" s="66"/>
      <c r="GUB70" s="66"/>
      <c r="GUC70" s="66"/>
      <c r="GUD70" s="66"/>
      <c r="GUE70" s="66"/>
      <c r="GUF70" s="66"/>
      <c r="GUG70" s="66"/>
      <c r="GUH70" s="66"/>
      <c r="GUI70" s="66"/>
      <c r="GUJ70" s="66"/>
      <c r="GUK70" s="66"/>
      <c r="GUL70" s="66"/>
      <c r="GUM70" s="66"/>
      <c r="GUN70" s="66"/>
      <c r="GUO70" s="66"/>
      <c r="GUP70" s="66"/>
      <c r="GUQ70" s="66"/>
      <c r="GUR70" s="66"/>
      <c r="GUS70" s="66"/>
      <c r="GUT70" s="66"/>
      <c r="GUU70" s="66"/>
      <c r="GUV70" s="66"/>
      <c r="GUW70" s="66"/>
      <c r="GUX70" s="66"/>
      <c r="GUY70" s="66"/>
      <c r="GUZ70" s="66"/>
      <c r="GVA70" s="66"/>
      <c r="GVB70" s="66"/>
      <c r="GVC70" s="66"/>
      <c r="GVD70" s="66"/>
      <c r="GVE70" s="66"/>
      <c r="GVF70" s="66"/>
      <c r="GVG70" s="66"/>
      <c r="GVH70" s="66"/>
      <c r="GVI70" s="66"/>
      <c r="GVJ70" s="66"/>
      <c r="GVK70" s="66"/>
      <c r="GVL70" s="66"/>
      <c r="GVM70" s="66"/>
      <c r="GVN70" s="66"/>
      <c r="GVO70" s="66"/>
      <c r="GVP70" s="66"/>
      <c r="GVQ70" s="66"/>
      <c r="GVR70" s="66"/>
      <c r="GVS70" s="66"/>
      <c r="GVT70" s="66"/>
      <c r="GVU70" s="66"/>
      <c r="GVV70" s="66"/>
      <c r="GVW70" s="66"/>
      <c r="GVX70" s="66"/>
      <c r="GVY70" s="66"/>
      <c r="GVZ70" s="66"/>
      <c r="GWA70" s="66"/>
      <c r="GWB70" s="66"/>
      <c r="GWC70" s="66"/>
      <c r="GWD70" s="66"/>
      <c r="GWE70" s="66"/>
      <c r="GWF70" s="66"/>
      <c r="GWG70" s="66"/>
      <c r="GWH70" s="66"/>
      <c r="GWI70" s="66"/>
      <c r="GWJ70" s="66"/>
      <c r="GWK70" s="66"/>
      <c r="GWL70" s="66"/>
      <c r="GWM70" s="66"/>
      <c r="GWN70" s="66"/>
      <c r="GWO70" s="66"/>
      <c r="GWP70" s="66"/>
      <c r="GWQ70" s="66"/>
      <c r="GWR70" s="66"/>
      <c r="GWS70" s="66"/>
      <c r="GWT70" s="66"/>
      <c r="GWU70" s="66"/>
      <c r="GWV70" s="66"/>
      <c r="GWW70" s="66"/>
      <c r="GWX70" s="66"/>
      <c r="GWY70" s="66"/>
      <c r="GWZ70" s="66"/>
      <c r="GXA70" s="66"/>
      <c r="GXB70" s="66"/>
      <c r="GXC70" s="66"/>
      <c r="GXD70" s="66"/>
      <c r="GXE70" s="66"/>
      <c r="GXF70" s="66"/>
      <c r="GXG70" s="66"/>
      <c r="GXH70" s="66"/>
      <c r="GXI70" s="66"/>
      <c r="GXJ70" s="66"/>
      <c r="GXK70" s="66"/>
      <c r="GXL70" s="66"/>
      <c r="GXM70" s="66"/>
      <c r="GXN70" s="66"/>
      <c r="GXO70" s="66"/>
      <c r="GXP70" s="66"/>
      <c r="GXQ70" s="66"/>
      <c r="GXR70" s="66"/>
      <c r="GXS70" s="66"/>
      <c r="GXT70" s="66"/>
      <c r="GXU70" s="66"/>
      <c r="GXV70" s="66"/>
      <c r="GXW70" s="66"/>
      <c r="GXX70" s="66"/>
      <c r="GXY70" s="66"/>
      <c r="GXZ70" s="66"/>
      <c r="GYA70" s="66"/>
      <c r="GYB70" s="66"/>
      <c r="GYC70" s="66"/>
      <c r="GYD70" s="66"/>
      <c r="GYE70" s="66"/>
      <c r="GYF70" s="66"/>
      <c r="GYG70" s="66"/>
      <c r="GYH70" s="66"/>
      <c r="GYI70" s="66"/>
      <c r="GYJ70" s="66"/>
      <c r="GYK70" s="66"/>
      <c r="GYL70" s="66"/>
      <c r="GYM70" s="66"/>
      <c r="GYN70" s="66"/>
      <c r="GYO70" s="66"/>
      <c r="GYP70" s="66"/>
      <c r="GYQ70" s="66"/>
      <c r="GYR70" s="66"/>
      <c r="GYS70" s="66"/>
      <c r="GYT70" s="66"/>
      <c r="GYU70" s="66"/>
      <c r="GYV70" s="66"/>
      <c r="GYW70" s="66"/>
      <c r="GYX70" s="66"/>
      <c r="GYY70" s="66"/>
      <c r="GYZ70" s="66"/>
      <c r="GZA70" s="66"/>
      <c r="GZB70" s="66"/>
      <c r="GZC70" s="66"/>
      <c r="GZD70" s="66"/>
      <c r="GZE70" s="66"/>
      <c r="GZF70" s="66"/>
      <c r="GZG70" s="66"/>
      <c r="GZH70" s="66"/>
      <c r="GZI70" s="66"/>
      <c r="GZJ70" s="66"/>
      <c r="GZK70" s="66"/>
      <c r="GZL70" s="66"/>
      <c r="GZM70" s="66"/>
      <c r="GZN70" s="66"/>
      <c r="GZO70" s="66"/>
      <c r="GZP70" s="66"/>
      <c r="GZQ70" s="66"/>
      <c r="GZR70" s="66"/>
      <c r="GZS70" s="66"/>
      <c r="GZT70" s="66"/>
      <c r="GZU70" s="66"/>
      <c r="GZV70" s="66"/>
      <c r="GZW70" s="66"/>
      <c r="GZX70" s="66"/>
      <c r="GZY70" s="66"/>
      <c r="GZZ70" s="66"/>
      <c r="HAA70" s="66"/>
      <c r="HAB70" s="66"/>
      <c r="HAC70" s="66"/>
      <c r="HAD70" s="66"/>
      <c r="HAE70" s="66"/>
      <c r="HAF70" s="66"/>
      <c r="HAG70" s="66"/>
      <c r="HAH70" s="66"/>
      <c r="HAI70" s="66"/>
      <c r="HAJ70" s="66"/>
      <c r="HAK70" s="66"/>
      <c r="HAL70" s="66"/>
      <c r="HAM70" s="66"/>
      <c r="HAN70" s="66"/>
      <c r="HAO70" s="66"/>
      <c r="HAP70" s="66"/>
      <c r="HAQ70" s="66"/>
      <c r="HAR70" s="66"/>
      <c r="HAS70" s="66"/>
      <c r="HAT70" s="66"/>
      <c r="HAU70" s="66"/>
      <c r="HAV70" s="66"/>
      <c r="HAW70" s="66"/>
      <c r="HAX70" s="66"/>
      <c r="HAY70" s="66"/>
      <c r="HAZ70" s="66"/>
      <c r="HBA70" s="66"/>
      <c r="HBB70" s="66"/>
      <c r="HBC70" s="66"/>
      <c r="HBD70" s="66"/>
      <c r="HBE70" s="66"/>
      <c r="HBF70" s="66"/>
      <c r="HBG70" s="66"/>
      <c r="HBH70" s="66"/>
      <c r="HBI70" s="66"/>
      <c r="HBJ70" s="66"/>
      <c r="HBK70" s="66"/>
      <c r="HBL70" s="66"/>
      <c r="HBM70" s="66"/>
      <c r="HBN70" s="66"/>
      <c r="HBO70" s="66"/>
      <c r="HBP70" s="66"/>
      <c r="HBQ70" s="66"/>
      <c r="HBR70" s="66"/>
      <c r="HBS70" s="66"/>
      <c r="HBT70" s="66"/>
      <c r="HBU70" s="66"/>
      <c r="HBV70" s="66"/>
      <c r="HBW70" s="66"/>
      <c r="HBX70" s="66"/>
      <c r="HBY70" s="66"/>
      <c r="HBZ70" s="66"/>
      <c r="HCA70" s="66"/>
      <c r="HCB70" s="66"/>
      <c r="HCC70" s="66"/>
      <c r="HCD70" s="66"/>
      <c r="HCE70" s="66"/>
      <c r="HCF70" s="66"/>
      <c r="HCG70" s="66"/>
      <c r="HCH70" s="66"/>
      <c r="HCI70" s="66"/>
      <c r="HCJ70" s="66"/>
      <c r="HCK70" s="66"/>
      <c r="HCL70" s="66"/>
      <c r="HCM70" s="66"/>
      <c r="HCN70" s="66"/>
      <c r="HCO70" s="66"/>
      <c r="HCP70" s="66"/>
      <c r="HCQ70" s="66"/>
      <c r="HCR70" s="66"/>
      <c r="HCS70" s="66"/>
      <c r="HCT70" s="66"/>
      <c r="HCU70" s="66"/>
      <c r="HCV70" s="66"/>
      <c r="HCW70" s="66"/>
      <c r="HCX70" s="66"/>
      <c r="HCY70" s="66"/>
      <c r="HCZ70" s="66"/>
      <c r="HDA70" s="66"/>
      <c r="HDB70" s="66"/>
      <c r="HDC70" s="66"/>
      <c r="HDD70" s="66"/>
      <c r="HDE70" s="66"/>
      <c r="HDF70" s="66"/>
      <c r="HDG70" s="66"/>
      <c r="HDH70" s="66"/>
      <c r="HDI70" s="66"/>
      <c r="HDJ70" s="66"/>
      <c r="HDK70" s="66"/>
      <c r="HDL70" s="66"/>
      <c r="HDM70" s="66"/>
      <c r="HDN70" s="66"/>
      <c r="HDO70" s="66"/>
      <c r="HDP70" s="66"/>
      <c r="HDQ70" s="66"/>
      <c r="HDR70" s="66"/>
      <c r="HDS70" s="66"/>
      <c r="HDT70" s="66"/>
      <c r="HDU70" s="66"/>
      <c r="HDV70" s="66"/>
      <c r="HDW70" s="66"/>
      <c r="HDX70" s="66"/>
      <c r="HDY70" s="66"/>
      <c r="HDZ70" s="66"/>
      <c r="HEA70" s="66"/>
      <c r="HEB70" s="66"/>
      <c r="HEC70" s="66"/>
      <c r="HED70" s="66"/>
      <c r="HEE70" s="66"/>
      <c r="HEF70" s="66"/>
      <c r="HEG70" s="66"/>
      <c r="HEH70" s="66"/>
      <c r="HEI70" s="66"/>
      <c r="HEJ70" s="66"/>
      <c r="HEK70" s="66"/>
      <c r="HEL70" s="66"/>
      <c r="HEM70" s="66"/>
      <c r="HEN70" s="66"/>
      <c r="HEO70" s="66"/>
      <c r="HEP70" s="66"/>
      <c r="HEQ70" s="66"/>
      <c r="HER70" s="66"/>
      <c r="HES70" s="66"/>
      <c r="HET70" s="66"/>
      <c r="HEU70" s="66"/>
      <c r="HEV70" s="66"/>
      <c r="HEW70" s="66"/>
      <c r="HEX70" s="66"/>
      <c r="HEY70" s="66"/>
      <c r="HEZ70" s="66"/>
      <c r="HFA70" s="66"/>
      <c r="HFB70" s="66"/>
      <c r="HFC70" s="66"/>
      <c r="HFD70" s="66"/>
      <c r="HFE70" s="66"/>
      <c r="HFF70" s="66"/>
      <c r="HFG70" s="66"/>
      <c r="HFH70" s="66"/>
      <c r="HFI70" s="66"/>
      <c r="HFJ70" s="66"/>
      <c r="HFK70" s="66"/>
      <c r="HFL70" s="66"/>
      <c r="HFM70" s="66"/>
      <c r="HFN70" s="66"/>
      <c r="HFO70" s="66"/>
      <c r="HFP70" s="66"/>
      <c r="HFQ70" s="66"/>
      <c r="HFR70" s="66"/>
      <c r="HFS70" s="66"/>
      <c r="HFT70" s="66"/>
      <c r="HFU70" s="66"/>
      <c r="HFV70" s="66"/>
      <c r="HFW70" s="66"/>
      <c r="HFX70" s="66"/>
      <c r="HFY70" s="66"/>
      <c r="HFZ70" s="66"/>
      <c r="HGA70" s="66"/>
      <c r="HGB70" s="66"/>
      <c r="HGC70" s="66"/>
      <c r="HGD70" s="66"/>
      <c r="HGE70" s="66"/>
      <c r="HGF70" s="66"/>
      <c r="HGG70" s="66"/>
      <c r="HGH70" s="66"/>
      <c r="HGI70" s="66"/>
      <c r="HGJ70" s="66"/>
      <c r="HGK70" s="66"/>
      <c r="HGL70" s="66"/>
      <c r="HGM70" s="66"/>
      <c r="HGN70" s="66"/>
      <c r="HGO70" s="66"/>
      <c r="HGP70" s="66"/>
      <c r="HGQ70" s="66"/>
      <c r="HGR70" s="66"/>
      <c r="HGS70" s="66"/>
      <c r="HGT70" s="66"/>
      <c r="HGU70" s="66"/>
      <c r="HGV70" s="66"/>
      <c r="HGW70" s="66"/>
      <c r="HGX70" s="66"/>
      <c r="HGY70" s="66"/>
      <c r="HGZ70" s="66"/>
      <c r="HHA70" s="66"/>
      <c r="HHB70" s="66"/>
      <c r="HHC70" s="66"/>
      <c r="HHD70" s="66"/>
      <c r="HHE70" s="66"/>
      <c r="HHF70" s="66"/>
      <c r="HHG70" s="66"/>
      <c r="HHH70" s="66"/>
      <c r="HHI70" s="66"/>
      <c r="HHJ70" s="66"/>
      <c r="HHK70" s="66"/>
      <c r="HHL70" s="66"/>
      <c r="HHM70" s="66"/>
      <c r="HHN70" s="66"/>
      <c r="HHO70" s="66"/>
      <c r="HHP70" s="66"/>
      <c r="HHQ70" s="66"/>
      <c r="HHR70" s="66"/>
      <c r="HHS70" s="66"/>
      <c r="HHT70" s="66"/>
      <c r="HHU70" s="66"/>
      <c r="HHV70" s="66"/>
      <c r="HHW70" s="66"/>
      <c r="HHX70" s="66"/>
      <c r="HHY70" s="66"/>
      <c r="HHZ70" s="66"/>
      <c r="HIA70" s="66"/>
      <c r="HIB70" s="66"/>
      <c r="HIC70" s="66"/>
      <c r="HID70" s="66"/>
      <c r="HIE70" s="66"/>
      <c r="HIF70" s="66"/>
      <c r="HIG70" s="66"/>
      <c r="HIH70" s="66"/>
      <c r="HII70" s="66"/>
      <c r="HIJ70" s="66"/>
      <c r="HIK70" s="66"/>
      <c r="HIL70" s="66"/>
      <c r="HIM70" s="66"/>
      <c r="HIN70" s="66"/>
      <c r="HIO70" s="66"/>
      <c r="HIP70" s="66"/>
      <c r="HIQ70" s="66"/>
      <c r="HIR70" s="66"/>
      <c r="HIS70" s="66"/>
      <c r="HIT70" s="66"/>
      <c r="HIU70" s="66"/>
      <c r="HIV70" s="66"/>
      <c r="HIW70" s="66"/>
      <c r="HIX70" s="66"/>
      <c r="HIY70" s="66"/>
      <c r="HIZ70" s="66"/>
      <c r="HJA70" s="66"/>
      <c r="HJB70" s="66"/>
      <c r="HJC70" s="66"/>
      <c r="HJD70" s="66"/>
      <c r="HJE70" s="66"/>
      <c r="HJF70" s="66"/>
      <c r="HJG70" s="66"/>
      <c r="HJH70" s="66"/>
      <c r="HJI70" s="66"/>
      <c r="HJJ70" s="66"/>
      <c r="HJK70" s="66"/>
      <c r="HJL70" s="66"/>
      <c r="HJM70" s="66"/>
      <c r="HJN70" s="66"/>
      <c r="HJO70" s="66"/>
      <c r="HJP70" s="66"/>
      <c r="HJQ70" s="66"/>
      <c r="HJR70" s="66"/>
      <c r="HJS70" s="66"/>
      <c r="HJT70" s="66"/>
      <c r="HJU70" s="66"/>
      <c r="HJV70" s="66"/>
      <c r="HJW70" s="66"/>
      <c r="HJX70" s="66"/>
      <c r="HJY70" s="66"/>
      <c r="HJZ70" s="66"/>
      <c r="HKA70" s="66"/>
      <c r="HKB70" s="66"/>
      <c r="HKC70" s="66"/>
      <c r="HKD70" s="66"/>
      <c r="HKE70" s="66"/>
      <c r="HKF70" s="66"/>
      <c r="HKG70" s="66"/>
      <c r="HKH70" s="66"/>
      <c r="HKI70" s="66"/>
      <c r="HKJ70" s="66"/>
      <c r="HKK70" s="66"/>
      <c r="HKL70" s="66"/>
      <c r="HKM70" s="66"/>
      <c r="HKN70" s="66"/>
      <c r="HKO70" s="66"/>
      <c r="HKP70" s="66"/>
      <c r="HKQ70" s="66"/>
      <c r="HKR70" s="66"/>
      <c r="HKS70" s="66"/>
      <c r="HKT70" s="66"/>
      <c r="HKU70" s="66"/>
      <c r="HKV70" s="66"/>
      <c r="HKW70" s="66"/>
      <c r="HKX70" s="66"/>
      <c r="HKY70" s="66"/>
      <c r="HKZ70" s="66"/>
      <c r="HLA70" s="66"/>
      <c r="HLB70" s="66"/>
      <c r="HLC70" s="66"/>
      <c r="HLD70" s="66"/>
      <c r="HLE70" s="66"/>
      <c r="HLF70" s="66"/>
      <c r="HLG70" s="66"/>
      <c r="HLH70" s="66"/>
      <c r="HLI70" s="66"/>
      <c r="HLJ70" s="66"/>
      <c r="HLK70" s="66"/>
      <c r="HLL70" s="66"/>
      <c r="HLM70" s="66"/>
      <c r="HLN70" s="66"/>
      <c r="HLO70" s="66"/>
      <c r="HLP70" s="66"/>
      <c r="HLQ70" s="66"/>
      <c r="HLR70" s="66"/>
      <c r="HLS70" s="66"/>
      <c r="HLT70" s="66"/>
      <c r="HLU70" s="66"/>
      <c r="HLV70" s="66"/>
      <c r="HLW70" s="66"/>
      <c r="HLX70" s="66"/>
      <c r="HLY70" s="66"/>
      <c r="HLZ70" s="66"/>
      <c r="HMA70" s="66"/>
      <c r="HMB70" s="66"/>
      <c r="HMC70" s="66"/>
      <c r="HMD70" s="66"/>
      <c r="HME70" s="66"/>
      <c r="HMF70" s="66"/>
      <c r="HMG70" s="66"/>
      <c r="HMH70" s="66"/>
      <c r="HMI70" s="66"/>
      <c r="HMJ70" s="66"/>
      <c r="HMK70" s="66"/>
      <c r="HML70" s="66"/>
      <c r="HMM70" s="66"/>
      <c r="HMN70" s="66"/>
      <c r="HMO70" s="66"/>
      <c r="HMP70" s="66"/>
      <c r="HMQ70" s="66"/>
      <c r="HMR70" s="66"/>
      <c r="HMS70" s="66"/>
      <c r="HMT70" s="66"/>
      <c r="HMU70" s="66"/>
      <c r="HMV70" s="66"/>
      <c r="HMW70" s="66"/>
      <c r="HMX70" s="66"/>
      <c r="HMY70" s="66"/>
      <c r="HMZ70" s="66"/>
      <c r="HNA70" s="66"/>
      <c r="HNB70" s="66"/>
      <c r="HNC70" s="66"/>
      <c r="HND70" s="66"/>
      <c r="HNE70" s="66"/>
      <c r="HNF70" s="66"/>
      <c r="HNG70" s="66"/>
      <c r="HNH70" s="66"/>
      <c r="HNI70" s="66"/>
      <c r="HNJ70" s="66"/>
      <c r="HNK70" s="66"/>
      <c r="HNL70" s="66"/>
      <c r="HNM70" s="66"/>
      <c r="HNN70" s="66"/>
      <c r="HNO70" s="66"/>
      <c r="HNP70" s="66"/>
      <c r="HNQ70" s="66"/>
      <c r="HNR70" s="66"/>
      <c r="HNS70" s="66"/>
      <c r="HNT70" s="66"/>
      <c r="HNU70" s="66"/>
      <c r="HNV70" s="66"/>
      <c r="HNW70" s="66"/>
      <c r="HNX70" s="66"/>
      <c r="HNY70" s="66"/>
      <c r="HNZ70" s="66"/>
      <c r="HOA70" s="66"/>
      <c r="HOB70" s="66"/>
      <c r="HOC70" s="66"/>
      <c r="HOD70" s="66"/>
      <c r="HOE70" s="66"/>
      <c r="HOF70" s="66"/>
      <c r="HOG70" s="66"/>
      <c r="HOH70" s="66"/>
      <c r="HOI70" s="66"/>
      <c r="HOJ70" s="66"/>
      <c r="HOK70" s="66"/>
      <c r="HOL70" s="66"/>
      <c r="HOM70" s="66"/>
      <c r="HON70" s="66"/>
      <c r="HOO70" s="66"/>
      <c r="HOP70" s="66"/>
      <c r="HOQ70" s="66"/>
      <c r="HOR70" s="66"/>
      <c r="HOS70" s="66"/>
      <c r="HOT70" s="66"/>
      <c r="HOU70" s="66"/>
      <c r="HOV70" s="66"/>
      <c r="HOW70" s="66"/>
      <c r="HOX70" s="66"/>
      <c r="HOY70" s="66"/>
      <c r="HOZ70" s="66"/>
      <c r="HPA70" s="66"/>
      <c r="HPB70" s="66"/>
      <c r="HPC70" s="66"/>
      <c r="HPD70" s="66"/>
      <c r="HPE70" s="66"/>
      <c r="HPF70" s="66"/>
      <c r="HPG70" s="66"/>
      <c r="HPH70" s="66"/>
      <c r="HPI70" s="66"/>
      <c r="HPJ70" s="66"/>
      <c r="HPK70" s="66"/>
      <c r="HPL70" s="66"/>
      <c r="HPM70" s="66"/>
      <c r="HPN70" s="66"/>
      <c r="HPO70" s="66"/>
      <c r="HPP70" s="66"/>
      <c r="HPQ70" s="66"/>
      <c r="HPR70" s="66"/>
      <c r="HPS70" s="66"/>
      <c r="HPT70" s="66"/>
      <c r="HPU70" s="66"/>
      <c r="HPV70" s="66"/>
      <c r="HPW70" s="66"/>
      <c r="HPX70" s="66"/>
      <c r="HPY70" s="66"/>
      <c r="HPZ70" s="66"/>
      <c r="HQA70" s="66"/>
      <c r="HQB70" s="66"/>
      <c r="HQC70" s="66"/>
      <c r="HQD70" s="66"/>
      <c r="HQE70" s="66"/>
      <c r="HQF70" s="66"/>
      <c r="HQG70" s="66"/>
      <c r="HQH70" s="66"/>
      <c r="HQI70" s="66"/>
      <c r="HQJ70" s="66"/>
      <c r="HQK70" s="66"/>
      <c r="HQL70" s="66"/>
      <c r="HQM70" s="66"/>
      <c r="HQN70" s="66"/>
      <c r="HQO70" s="66"/>
      <c r="HQP70" s="66"/>
      <c r="HQQ70" s="66"/>
      <c r="HQR70" s="66"/>
      <c r="HQS70" s="66"/>
      <c r="HQT70" s="66"/>
      <c r="HQU70" s="66"/>
      <c r="HQV70" s="66"/>
      <c r="HQW70" s="66"/>
      <c r="HQX70" s="66"/>
      <c r="HQY70" s="66"/>
      <c r="HQZ70" s="66"/>
      <c r="HRA70" s="66"/>
      <c r="HRB70" s="66"/>
      <c r="HRC70" s="66"/>
      <c r="HRD70" s="66"/>
      <c r="HRE70" s="66"/>
      <c r="HRF70" s="66"/>
      <c r="HRG70" s="66"/>
      <c r="HRH70" s="66"/>
      <c r="HRI70" s="66"/>
      <c r="HRJ70" s="66"/>
      <c r="HRK70" s="66"/>
      <c r="HRL70" s="66"/>
      <c r="HRM70" s="66"/>
      <c r="HRN70" s="66"/>
      <c r="HRO70" s="66"/>
      <c r="HRP70" s="66"/>
      <c r="HRQ70" s="66"/>
      <c r="HRR70" s="66"/>
      <c r="HRS70" s="66"/>
      <c r="HRT70" s="66"/>
      <c r="HRU70" s="66"/>
      <c r="HRV70" s="66"/>
      <c r="HRW70" s="66"/>
      <c r="HRX70" s="66"/>
      <c r="HRY70" s="66"/>
      <c r="HRZ70" s="66"/>
      <c r="HSA70" s="66"/>
      <c r="HSB70" s="66"/>
      <c r="HSC70" s="66"/>
      <c r="HSD70" s="66"/>
      <c r="HSE70" s="66"/>
      <c r="HSF70" s="66"/>
      <c r="HSG70" s="66"/>
      <c r="HSH70" s="66"/>
      <c r="HSI70" s="66"/>
      <c r="HSJ70" s="66"/>
      <c r="HSK70" s="66"/>
      <c r="HSL70" s="66"/>
      <c r="HSM70" s="66"/>
      <c r="HSN70" s="66"/>
      <c r="HSO70" s="66"/>
      <c r="HSP70" s="66"/>
      <c r="HSQ70" s="66"/>
      <c r="HSR70" s="66"/>
      <c r="HSS70" s="66"/>
      <c r="HST70" s="66"/>
      <c r="HSU70" s="66"/>
      <c r="HSV70" s="66"/>
      <c r="HSW70" s="66"/>
      <c r="HSX70" s="66"/>
      <c r="HSY70" s="66"/>
      <c r="HSZ70" s="66"/>
      <c r="HTA70" s="66"/>
      <c r="HTB70" s="66"/>
      <c r="HTC70" s="66"/>
      <c r="HTD70" s="66"/>
      <c r="HTE70" s="66"/>
      <c r="HTF70" s="66"/>
      <c r="HTG70" s="66"/>
      <c r="HTH70" s="66"/>
      <c r="HTI70" s="66"/>
      <c r="HTJ70" s="66"/>
      <c r="HTK70" s="66"/>
      <c r="HTL70" s="66"/>
      <c r="HTM70" s="66"/>
      <c r="HTN70" s="66"/>
      <c r="HTO70" s="66"/>
      <c r="HTP70" s="66"/>
      <c r="HTQ70" s="66"/>
      <c r="HTR70" s="66"/>
      <c r="HTS70" s="66"/>
      <c r="HTT70" s="66"/>
      <c r="HTU70" s="66"/>
      <c r="HTV70" s="66"/>
      <c r="HTW70" s="66"/>
      <c r="HTX70" s="66"/>
      <c r="HTY70" s="66"/>
      <c r="HTZ70" s="66"/>
      <c r="HUA70" s="66"/>
      <c r="HUB70" s="66"/>
      <c r="HUC70" s="66"/>
      <c r="HUD70" s="66"/>
      <c r="HUE70" s="66"/>
      <c r="HUF70" s="66"/>
      <c r="HUG70" s="66"/>
      <c r="HUH70" s="66"/>
      <c r="HUI70" s="66"/>
      <c r="HUJ70" s="66"/>
      <c r="HUK70" s="66"/>
      <c r="HUL70" s="66"/>
      <c r="HUM70" s="66"/>
      <c r="HUN70" s="66"/>
      <c r="HUO70" s="66"/>
      <c r="HUP70" s="66"/>
      <c r="HUQ70" s="66"/>
      <c r="HUR70" s="66"/>
      <c r="HUS70" s="66"/>
      <c r="HUT70" s="66"/>
      <c r="HUU70" s="66"/>
      <c r="HUV70" s="66"/>
      <c r="HUW70" s="66"/>
      <c r="HUX70" s="66"/>
      <c r="HUY70" s="66"/>
      <c r="HUZ70" s="66"/>
      <c r="HVA70" s="66"/>
      <c r="HVB70" s="66"/>
      <c r="HVC70" s="66"/>
      <c r="HVD70" s="66"/>
      <c r="HVE70" s="66"/>
      <c r="HVF70" s="66"/>
      <c r="HVG70" s="66"/>
      <c r="HVH70" s="66"/>
      <c r="HVI70" s="66"/>
      <c r="HVJ70" s="66"/>
      <c r="HVK70" s="66"/>
      <c r="HVL70" s="66"/>
      <c r="HVM70" s="66"/>
      <c r="HVN70" s="66"/>
      <c r="HVO70" s="66"/>
      <c r="HVP70" s="66"/>
      <c r="HVQ70" s="66"/>
      <c r="HVR70" s="66"/>
      <c r="HVS70" s="66"/>
      <c r="HVT70" s="66"/>
      <c r="HVU70" s="66"/>
      <c r="HVV70" s="66"/>
      <c r="HVW70" s="66"/>
      <c r="HVX70" s="66"/>
      <c r="HVY70" s="66"/>
      <c r="HVZ70" s="66"/>
      <c r="HWA70" s="66"/>
      <c r="HWB70" s="66"/>
      <c r="HWC70" s="66"/>
      <c r="HWD70" s="66"/>
      <c r="HWE70" s="66"/>
      <c r="HWF70" s="66"/>
      <c r="HWG70" s="66"/>
      <c r="HWH70" s="66"/>
      <c r="HWI70" s="66"/>
      <c r="HWJ70" s="66"/>
      <c r="HWK70" s="66"/>
      <c r="HWL70" s="66"/>
      <c r="HWM70" s="66"/>
      <c r="HWN70" s="66"/>
      <c r="HWO70" s="66"/>
      <c r="HWP70" s="66"/>
      <c r="HWQ70" s="66"/>
      <c r="HWR70" s="66"/>
      <c r="HWS70" s="66"/>
      <c r="HWT70" s="66"/>
      <c r="HWU70" s="66"/>
      <c r="HWV70" s="66"/>
      <c r="HWW70" s="66"/>
      <c r="HWX70" s="66"/>
      <c r="HWY70" s="66"/>
      <c r="HWZ70" s="66"/>
      <c r="HXA70" s="66"/>
      <c r="HXB70" s="66"/>
      <c r="HXC70" s="66"/>
      <c r="HXD70" s="66"/>
      <c r="HXE70" s="66"/>
      <c r="HXF70" s="66"/>
      <c r="HXG70" s="66"/>
      <c r="HXH70" s="66"/>
      <c r="HXI70" s="66"/>
      <c r="HXJ70" s="66"/>
      <c r="HXK70" s="66"/>
      <c r="HXL70" s="66"/>
      <c r="HXM70" s="66"/>
      <c r="HXN70" s="66"/>
      <c r="HXO70" s="66"/>
      <c r="HXP70" s="66"/>
      <c r="HXQ70" s="66"/>
      <c r="HXR70" s="66"/>
      <c r="HXS70" s="66"/>
      <c r="HXT70" s="66"/>
      <c r="HXU70" s="66"/>
      <c r="HXV70" s="66"/>
      <c r="HXW70" s="66"/>
      <c r="HXX70" s="66"/>
      <c r="HXY70" s="66"/>
      <c r="HXZ70" s="66"/>
      <c r="HYA70" s="66"/>
      <c r="HYB70" s="66"/>
      <c r="HYC70" s="66"/>
      <c r="HYD70" s="66"/>
      <c r="HYE70" s="66"/>
      <c r="HYF70" s="66"/>
      <c r="HYG70" s="66"/>
      <c r="HYH70" s="66"/>
      <c r="HYI70" s="66"/>
      <c r="HYJ70" s="66"/>
      <c r="HYK70" s="66"/>
      <c r="HYL70" s="66"/>
      <c r="HYM70" s="66"/>
      <c r="HYN70" s="66"/>
      <c r="HYO70" s="66"/>
      <c r="HYP70" s="66"/>
      <c r="HYQ70" s="66"/>
      <c r="HYR70" s="66"/>
      <c r="HYS70" s="66"/>
      <c r="HYT70" s="66"/>
      <c r="HYU70" s="66"/>
      <c r="HYV70" s="66"/>
      <c r="HYW70" s="66"/>
      <c r="HYX70" s="66"/>
      <c r="HYY70" s="66"/>
      <c r="HYZ70" s="66"/>
      <c r="HZA70" s="66"/>
      <c r="HZB70" s="66"/>
      <c r="HZC70" s="66"/>
      <c r="HZD70" s="66"/>
      <c r="HZE70" s="66"/>
      <c r="HZF70" s="66"/>
      <c r="HZG70" s="66"/>
      <c r="HZH70" s="66"/>
      <c r="HZI70" s="66"/>
      <c r="HZJ70" s="66"/>
      <c r="HZK70" s="66"/>
      <c r="HZL70" s="66"/>
      <c r="HZM70" s="66"/>
      <c r="HZN70" s="66"/>
      <c r="HZO70" s="66"/>
      <c r="HZP70" s="66"/>
      <c r="HZQ70" s="66"/>
      <c r="HZR70" s="66"/>
      <c r="HZS70" s="66"/>
      <c r="HZT70" s="66"/>
      <c r="HZU70" s="66"/>
      <c r="HZV70" s="66"/>
      <c r="HZW70" s="66"/>
      <c r="HZX70" s="66"/>
      <c r="HZY70" s="66"/>
      <c r="HZZ70" s="66"/>
      <c r="IAA70" s="66"/>
      <c r="IAB70" s="66"/>
      <c r="IAC70" s="66"/>
      <c r="IAD70" s="66"/>
      <c r="IAE70" s="66"/>
      <c r="IAF70" s="66"/>
      <c r="IAG70" s="66"/>
      <c r="IAH70" s="66"/>
      <c r="IAI70" s="66"/>
      <c r="IAJ70" s="66"/>
      <c r="IAK70" s="66"/>
      <c r="IAL70" s="66"/>
      <c r="IAM70" s="66"/>
      <c r="IAN70" s="66"/>
      <c r="IAO70" s="66"/>
      <c r="IAP70" s="66"/>
      <c r="IAQ70" s="66"/>
      <c r="IAR70" s="66"/>
      <c r="IAS70" s="66"/>
      <c r="IAT70" s="66"/>
      <c r="IAU70" s="66"/>
      <c r="IAV70" s="66"/>
      <c r="IAW70" s="66"/>
      <c r="IAX70" s="66"/>
      <c r="IAY70" s="66"/>
      <c r="IAZ70" s="66"/>
      <c r="IBA70" s="66"/>
      <c r="IBB70" s="66"/>
      <c r="IBC70" s="66"/>
      <c r="IBD70" s="66"/>
      <c r="IBE70" s="66"/>
      <c r="IBF70" s="66"/>
      <c r="IBG70" s="66"/>
      <c r="IBH70" s="66"/>
      <c r="IBI70" s="66"/>
      <c r="IBJ70" s="66"/>
      <c r="IBK70" s="66"/>
      <c r="IBL70" s="66"/>
      <c r="IBM70" s="66"/>
      <c r="IBN70" s="66"/>
      <c r="IBO70" s="66"/>
      <c r="IBP70" s="66"/>
      <c r="IBQ70" s="66"/>
      <c r="IBR70" s="66"/>
      <c r="IBS70" s="66"/>
      <c r="IBT70" s="66"/>
      <c r="IBU70" s="66"/>
      <c r="IBV70" s="66"/>
      <c r="IBW70" s="66"/>
      <c r="IBX70" s="66"/>
      <c r="IBY70" s="66"/>
      <c r="IBZ70" s="66"/>
      <c r="ICA70" s="66"/>
      <c r="ICB70" s="66"/>
      <c r="ICC70" s="66"/>
      <c r="ICD70" s="66"/>
      <c r="ICE70" s="66"/>
      <c r="ICF70" s="66"/>
      <c r="ICG70" s="66"/>
      <c r="ICH70" s="66"/>
      <c r="ICI70" s="66"/>
      <c r="ICJ70" s="66"/>
      <c r="ICK70" s="66"/>
      <c r="ICL70" s="66"/>
      <c r="ICM70" s="66"/>
      <c r="ICN70" s="66"/>
      <c r="ICO70" s="66"/>
      <c r="ICP70" s="66"/>
      <c r="ICQ70" s="66"/>
      <c r="ICR70" s="66"/>
      <c r="ICS70" s="66"/>
      <c r="ICT70" s="66"/>
      <c r="ICU70" s="66"/>
      <c r="ICV70" s="66"/>
      <c r="ICW70" s="66"/>
      <c r="ICX70" s="66"/>
      <c r="ICY70" s="66"/>
      <c r="ICZ70" s="66"/>
      <c r="IDA70" s="66"/>
      <c r="IDB70" s="66"/>
      <c r="IDC70" s="66"/>
      <c r="IDD70" s="66"/>
      <c r="IDE70" s="66"/>
      <c r="IDF70" s="66"/>
      <c r="IDG70" s="66"/>
      <c r="IDH70" s="66"/>
      <c r="IDI70" s="66"/>
      <c r="IDJ70" s="66"/>
      <c r="IDK70" s="66"/>
      <c r="IDL70" s="66"/>
      <c r="IDM70" s="66"/>
      <c r="IDN70" s="66"/>
      <c r="IDO70" s="66"/>
      <c r="IDP70" s="66"/>
      <c r="IDQ70" s="66"/>
      <c r="IDR70" s="66"/>
      <c r="IDS70" s="66"/>
      <c r="IDT70" s="66"/>
      <c r="IDU70" s="66"/>
      <c r="IDV70" s="66"/>
      <c r="IDW70" s="66"/>
      <c r="IDX70" s="66"/>
      <c r="IDY70" s="66"/>
      <c r="IDZ70" s="66"/>
      <c r="IEA70" s="66"/>
      <c r="IEB70" s="66"/>
      <c r="IEC70" s="66"/>
      <c r="IED70" s="66"/>
      <c r="IEE70" s="66"/>
      <c r="IEF70" s="66"/>
      <c r="IEG70" s="66"/>
      <c r="IEH70" s="66"/>
      <c r="IEI70" s="66"/>
      <c r="IEJ70" s="66"/>
      <c r="IEK70" s="66"/>
      <c r="IEL70" s="66"/>
      <c r="IEM70" s="66"/>
      <c r="IEN70" s="66"/>
      <c r="IEO70" s="66"/>
      <c r="IEP70" s="66"/>
      <c r="IEQ70" s="66"/>
      <c r="IER70" s="66"/>
      <c r="IES70" s="66"/>
      <c r="IET70" s="66"/>
      <c r="IEU70" s="66"/>
      <c r="IEV70" s="66"/>
      <c r="IEW70" s="66"/>
      <c r="IEX70" s="66"/>
      <c r="IEY70" s="66"/>
      <c r="IEZ70" s="66"/>
      <c r="IFA70" s="66"/>
      <c r="IFB70" s="66"/>
      <c r="IFC70" s="66"/>
      <c r="IFD70" s="66"/>
      <c r="IFE70" s="66"/>
      <c r="IFF70" s="66"/>
      <c r="IFG70" s="66"/>
      <c r="IFH70" s="66"/>
      <c r="IFI70" s="66"/>
      <c r="IFJ70" s="66"/>
      <c r="IFK70" s="66"/>
      <c r="IFL70" s="66"/>
      <c r="IFM70" s="66"/>
      <c r="IFN70" s="66"/>
      <c r="IFO70" s="66"/>
      <c r="IFP70" s="66"/>
      <c r="IFQ70" s="66"/>
      <c r="IFR70" s="66"/>
      <c r="IFS70" s="66"/>
      <c r="IFT70" s="66"/>
      <c r="IFU70" s="66"/>
      <c r="IFV70" s="66"/>
      <c r="IFW70" s="66"/>
      <c r="IFX70" s="66"/>
      <c r="IFY70" s="66"/>
      <c r="IFZ70" s="66"/>
      <c r="IGA70" s="66"/>
      <c r="IGB70" s="66"/>
      <c r="IGC70" s="66"/>
      <c r="IGD70" s="66"/>
      <c r="IGE70" s="66"/>
      <c r="IGF70" s="66"/>
      <c r="IGG70" s="66"/>
      <c r="IGH70" s="66"/>
      <c r="IGI70" s="66"/>
      <c r="IGJ70" s="66"/>
      <c r="IGK70" s="66"/>
      <c r="IGL70" s="66"/>
      <c r="IGM70" s="66"/>
      <c r="IGN70" s="66"/>
      <c r="IGO70" s="66"/>
      <c r="IGP70" s="66"/>
      <c r="IGQ70" s="66"/>
      <c r="IGR70" s="66"/>
      <c r="IGS70" s="66"/>
      <c r="IGT70" s="66"/>
      <c r="IGU70" s="66"/>
      <c r="IGV70" s="66"/>
      <c r="IGW70" s="66"/>
      <c r="IGX70" s="66"/>
      <c r="IGY70" s="66"/>
      <c r="IGZ70" s="66"/>
      <c r="IHA70" s="66"/>
      <c r="IHB70" s="66"/>
      <c r="IHC70" s="66"/>
      <c r="IHD70" s="66"/>
      <c r="IHE70" s="66"/>
      <c r="IHF70" s="66"/>
      <c r="IHG70" s="66"/>
      <c r="IHH70" s="66"/>
      <c r="IHI70" s="66"/>
      <c r="IHJ70" s="66"/>
      <c r="IHK70" s="66"/>
      <c r="IHL70" s="66"/>
      <c r="IHM70" s="66"/>
      <c r="IHN70" s="66"/>
      <c r="IHO70" s="66"/>
      <c r="IHP70" s="66"/>
      <c r="IHQ70" s="66"/>
      <c r="IHR70" s="66"/>
      <c r="IHS70" s="66"/>
      <c r="IHT70" s="66"/>
      <c r="IHU70" s="66"/>
      <c r="IHV70" s="66"/>
      <c r="IHW70" s="66"/>
      <c r="IHX70" s="66"/>
      <c r="IHY70" s="66"/>
      <c r="IHZ70" s="66"/>
      <c r="IIA70" s="66"/>
      <c r="IIB70" s="66"/>
      <c r="IIC70" s="66"/>
      <c r="IID70" s="66"/>
      <c r="IIE70" s="66"/>
      <c r="IIF70" s="66"/>
      <c r="IIG70" s="66"/>
      <c r="IIH70" s="66"/>
      <c r="III70" s="66"/>
      <c r="IIJ70" s="66"/>
      <c r="IIK70" s="66"/>
      <c r="IIL70" s="66"/>
      <c r="IIM70" s="66"/>
      <c r="IIN70" s="66"/>
      <c r="IIO70" s="66"/>
      <c r="IIP70" s="66"/>
      <c r="IIQ70" s="66"/>
      <c r="IIR70" s="66"/>
      <c r="IIS70" s="66"/>
      <c r="IIT70" s="66"/>
      <c r="IIU70" s="66"/>
      <c r="IIV70" s="66"/>
      <c r="IIW70" s="66"/>
      <c r="IIX70" s="66"/>
      <c r="IIY70" s="66"/>
      <c r="IIZ70" s="66"/>
      <c r="IJA70" s="66"/>
      <c r="IJB70" s="66"/>
      <c r="IJC70" s="66"/>
      <c r="IJD70" s="66"/>
      <c r="IJE70" s="66"/>
      <c r="IJF70" s="66"/>
      <c r="IJG70" s="66"/>
      <c r="IJH70" s="66"/>
      <c r="IJI70" s="66"/>
      <c r="IJJ70" s="66"/>
      <c r="IJK70" s="66"/>
      <c r="IJL70" s="66"/>
      <c r="IJM70" s="66"/>
      <c r="IJN70" s="66"/>
      <c r="IJO70" s="66"/>
      <c r="IJP70" s="66"/>
      <c r="IJQ70" s="66"/>
      <c r="IJR70" s="66"/>
      <c r="IJS70" s="66"/>
      <c r="IJT70" s="66"/>
      <c r="IJU70" s="66"/>
      <c r="IJV70" s="66"/>
      <c r="IJW70" s="66"/>
      <c r="IJX70" s="66"/>
      <c r="IJY70" s="66"/>
      <c r="IJZ70" s="66"/>
      <c r="IKA70" s="66"/>
      <c r="IKB70" s="66"/>
      <c r="IKC70" s="66"/>
      <c r="IKD70" s="66"/>
      <c r="IKE70" s="66"/>
      <c r="IKF70" s="66"/>
      <c r="IKG70" s="66"/>
      <c r="IKH70" s="66"/>
      <c r="IKI70" s="66"/>
      <c r="IKJ70" s="66"/>
      <c r="IKK70" s="66"/>
      <c r="IKL70" s="66"/>
      <c r="IKM70" s="66"/>
      <c r="IKN70" s="66"/>
      <c r="IKO70" s="66"/>
      <c r="IKP70" s="66"/>
      <c r="IKQ70" s="66"/>
      <c r="IKR70" s="66"/>
      <c r="IKS70" s="66"/>
      <c r="IKT70" s="66"/>
      <c r="IKU70" s="66"/>
      <c r="IKV70" s="66"/>
      <c r="IKW70" s="66"/>
      <c r="IKX70" s="66"/>
      <c r="IKY70" s="66"/>
      <c r="IKZ70" s="66"/>
      <c r="ILA70" s="66"/>
      <c r="ILB70" s="66"/>
      <c r="ILC70" s="66"/>
      <c r="ILD70" s="66"/>
      <c r="ILE70" s="66"/>
      <c r="ILF70" s="66"/>
      <c r="ILG70" s="66"/>
      <c r="ILH70" s="66"/>
      <c r="ILI70" s="66"/>
      <c r="ILJ70" s="66"/>
      <c r="ILK70" s="66"/>
      <c r="ILL70" s="66"/>
      <c r="ILM70" s="66"/>
      <c r="ILN70" s="66"/>
      <c r="ILO70" s="66"/>
      <c r="ILP70" s="66"/>
      <c r="ILQ70" s="66"/>
      <c r="ILR70" s="66"/>
      <c r="ILS70" s="66"/>
      <c r="ILT70" s="66"/>
      <c r="ILU70" s="66"/>
      <c r="ILV70" s="66"/>
      <c r="ILW70" s="66"/>
      <c r="ILX70" s="66"/>
      <c r="ILY70" s="66"/>
      <c r="ILZ70" s="66"/>
      <c r="IMA70" s="66"/>
      <c r="IMB70" s="66"/>
      <c r="IMC70" s="66"/>
      <c r="IMD70" s="66"/>
      <c r="IME70" s="66"/>
      <c r="IMF70" s="66"/>
      <c r="IMG70" s="66"/>
      <c r="IMH70" s="66"/>
      <c r="IMI70" s="66"/>
      <c r="IMJ70" s="66"/>
      <c r="IMK70" s="66"/>
      <c r="IML70" s="66"/>
      <c r="IMM70" s="66"/>
      <c r="IMN70" s="66"/>
      <c r="IMO70" s="66"/>
      <c r="IMP70" s="66"/>
      <c r="IMQ70" s="66"/>
      <c r="IMR70" s="66"/>
      <c r="IMS70" s="66"/>
      <c r="IMT70" s="66"/>
      <c r="IMU70" s="66"/>
      <c r="IMV70" s="66"/>
      <c r="IMW70" s="66"/>
      <c r="IMX70" s="66"/>
      <c r="IMY70" s="66"/>
      <c r="IMZ70" s="66"/>
      <c r="INA70" s="66"/>
      <c r="INB70" s="66"/>
      <c r="INC70" s="66"/>
      <c r="IND70" s="66"/>
      <c r="INE70" s="66"/>
      <c r="INF70" s="66"/>
      <c r="ING70" s="66"/>
      <c r="INH70" s="66"/>
      <c r="INI70" s="66"/>
      <c r="INJ70" s="66"/>
      <c r="INK70" s="66"/>
      <c r="INL70" s="66"/>
      <c r="INM70" s="66"/>
      <c r="INN70" s="66"/>
      <c r="INO70" s="66"/>
      <c r="INP70" s="66"/>
      <c r="INQ70" s="66"/>
      <c r="INR70" s="66"/>
      <c r="INS70" s="66"/>
      <c r="INT70" s="66"/>
      <c r="INU70" s="66"/>
      <c r="INV70" s="66"/>
      <c r="INW70" s="66"/>
      <c r="INX70" s="66"/>
      <c r="INY70" s="66"/>
      <c r="INZ70" s="66"/>
      <c r="IOA70" s="66"/>
      <c r="IOB70" s="66"/>
      <c r="IOC70" s="66"/>
      <c r="IOD70" s="66"/>
      <c r="IOE70" s="66"/>
      <c r="IOF70" s="66"/>
      <c r="IOG70" s="66"/>
      <c r="IOH70" s="66"/>
      <c r="IOI70" s="66"/>
      <c r="IOJ70" s="66"/>
      <c r="IOK70" s="66"/>
      <c r="IOL70" s="66"/>
      <c r="IOM70" s="66"/>
      <c r="ION70" s="66"/>
      <c r="IOO70" s="66"/>
      <c r="IOP70" s="66"/>
      <c r="IOQ70" s="66"/>
      <c r="IOR70" s="66"/>
      <c r="IOS70" s="66"/>
      <c r="IOT70" s="66"/>
      <c r="IOU70" s="66"/>
      <c r="IOV70" s="66"/>
      <c r="IOW70" s="66"/>
      <c r="IOX70" s="66"/>
      <c r="IOY70" s="66"/>
      <c r="IOZ70" s="66"/>
      <c r="IPA70" s="66"/>
      <c r="IPB70" s="66"/>
      <c r="IPC70" s="66"/>
      <c r="IPD70" s="66"/>
      <c r="IPE70" s="66"/>
      <c r="IPF70" s="66"/>
      <c r="IPG70" s="66"/>
      <c r="IPH70" s="66"/>
      <c r="IPI70" s="66"/>
      <c r="IPJ70" s="66"/>
      <c r="IPK70" s="66"/>
      <c r="IPL70" s="66"/>
      <c r="IPM70" s="66"/>
      <c r="IPN70" s="66"/>
      <c r="IPO70" s="66"/>
      <c r="IPP70" s="66"/>
      <c r="IPQ70" s="66"/>
      <c r="IPR70" s="66"/>
      <c r="IPS70" s="66"/>
      <c r="IPT70" s="66"/>
      <c r="IPU70" s="66"/>
      <c r="IPV70" s="66"/>
      <c r="IPW70" s="66"/>
      <c r="IPX70" s="66"/>
      <c r="IPY70" s="66"/>
      <c r="IPZ70" s="66"/>
      <c r="IQA70" s="66"/>
      <c r="IQB70" s="66"/>
      <c r="IQC70" s="66"/>
      <c r="IQD70" s="66"/>
      <c r="IQE70" s="66"/>
      <c r="IQF70" s="66"/>
      <c r="IQG70" s="66"/>
      <c r="IQH70" s="66"/>
      <c r="IQI70" s="66"/>
      <c r="IQJ70" s="66"/>
      <c r="IQK70" s="66"/>
      <c r="IQL70" s="66"/>
      <c r="IQM70" s="66"/>
      <c r="IQN70" s="66"/>
      <c r="IQO70" s="66"/>
      <c r="IQP70" s="66"/>
      <c r="IQQ70" s="66"/>
      <c r="IQR70" s="66"/>
      <c r="IQS70" s="66"/>
      <c r="IQT70" s="66"/>
      <c r="IQU70" s="66"/>
      <c r="IQV70" s="66"/>
      <c r="IQW70" s="66"/>
      <c r="IQX70" s="66"/>
      <c r="IQY70" s="66"/>
      <c r="IQZ70" s="66"/>
      <c r="IRA70" s="66"/>
      <c r="IRB70" s="66"/>
      <c r="IRC70" s="66"/>
      <c r="IRD70" s="66"/>
      <c r="IRE70" s="66"/>
      <c r="IRF70" s="66"/>
      <c r="IRG70" s="66"/>
      <c r="IRH70" s="66"/>
      <c r="IRI70" s="66"/>
      <c r="IRJ70" s="66"/>
      <c r="IRK70" s="66"/>
      <c r="IRL70" s="66"/>
      <c r="IRM70" s="66"/>
      <c r="IRN70" s="66"/>
      <c r="IRO70" s="66"/>
      <c r="IRP70" s="66"/>
      <c r="IRQ70" s="66"/>
      <c r="IRR70" s="66"/>
      <c r="IRS70" s="66"/>
      <c r="IRT70" s="66"/>
      <c r="IRU70" s="66"/>
      <c r="IRV70" s="66"/>
      <c r="IRW70" s="66"/>
      <c r="IRX70" s="66"/>
      <c r="IRY70" s="66"/>
      <c r="IRZ70" s="66"/>
      <c r="ISA70" s="66"/>
      <c r="ISB70" s="66"/>
      <c r="ISC70" s="66"/>
      <c r="ISD70" s="66"/>
      <c r="ISE70" s="66"/>
      <c r="ISF70" s="66"/>
      <c r="ISG70" s="66"/>
      <c r="ISH70" s="66"/>
      <c r="ISI70" s="66"/>
      <c r="ISJ70" s="66"/>
      <c r="ISK70" s="66"/>
      <c r="ISL70" s="66"/>
      <c r="ISM70" s="66"/>
      <c r="ISN70" s="66"/>
      <c r="ISO70" s="66"/>
      <c r="ISP70" s="66"/>
      <c r="ISQ70" s="66"/>
      <c r="ISR70" s="66"/>
      <c r="ISS70" s="66"/>
      <c r="IST70" s="66"/>
      <c r="ISU70" s="66"/>
      <c r="ISV70" s="66"/>
      <c r="ISW70" s="66"/>
      <c r="ISX70" s="66"/>
      <c r="ISY70" s="66"/>
      <c r="ISZ70" s="66"/>
      <c r="ITA70" s="66"/>
      <c r="ITB70" s="66"/>
      <c r="ITC70" s="66"/>
      <c r="ITD70" s="66"/>
      <c r="ITE70" s="66"/>
      <c r="ITF70" s="66"/>
      <c r="ITG70" s="66"/>
      <c r="ITH70" s="66"/>
      <c r="ITI70" s="66"/>
      <c r="ITJ70" s="66"/>
      <c r="ITK70" s="66"/>
      <c r="ITL70" s="66"/>
      <c r="ITM70" s="66"/>
      <c r="ITN70" s="66"/>
      <c r="ITO70" s="66"/>
      <c r="ITP70" s="66"/>
      <c r="ITQ70" s="66"/>
      <c r="ITR70" s="66"/>
      <c r="ITS70" s="66"/>
      <c r="ITT70" s="66"/>
      <c r="ITU70" s="66"/>
      <c r="ITV70" s="66"/>
      <c r="ITW70" s="66"/>
      <c r="ITX70" s="66"/>
      <c r="ITY70" s="66"/>
      <c r="ITZ70" s="66"/>
      <c r="IUA70" s="66"/>
      <c r="IUB70" s="66"/>
      <c r="IUC70" s="66"/>
      <c r="IUD70" s="66"/>
      <c r="IUE70" s="66"/>
      <c r="IUF70" s="66"/>
      <c r="IUG70" s="66"/>
      <c r="IUH70" s="66"/>
      <c r="IUI70" s="66"/>
      <c r="IUJ70" s="66"/>
      <c r="IUK70" s="66"/>
      <c r="IUL70" s="66"/>
      <c r="IUM70" s="66"/>
      <c r="IUN70" s="66"/>
      <c r="IUO70" s="66"/>
      <c r="IUP70" s="66"/>
      <c r="IUQ70" s="66"/>
      <c r="IUR70" s="66"/>
      <c r="IUS70" s="66"/>
      <c r="IUT70" s="66"/>
      <c r="IUU70" s="66"/>
      <c r="IUV70" s="66"/>
      <c r="IUW70" s="66"/>
      <c r="IUX70" s="66"/>
      <c r="IUY70" s="66"/>
      <c r="IUZ70" s="66"/>
      <c r="IVA70" s="66"/>
      <c r="IVB70" s="66"/>
      <c r="IVC70" s="66"/>
      <c r="IVD70" s="66"/>
      <c r="IVE70" s="66"/>
      <c r="IVF70" s="66"/>
      <c r="IVG70" s="66"/>
      <c r="IVH70" s="66"/>
      <c r="IVI70" s="66"/>
      <c r="IVJ70" s="66"/>
      <c r="IVK70" s="66"/>
      <c r="IVL70" s="66"/>
      <c r="IVM70" s="66"/>
      <c r="IVN70" s="66"/>
      <c r="IVO70" s="66"/>
      <c r="IVP70" s="66"/>
      <c r="IVQ70" s="66"/>
      <c r="IVR70" s="66"/>
      <c r="IVS70" s="66"/>
      <c r="IVT70" s="66"/>
      <c r="IVU70" s="66"/>
      <c r="IVV70" s="66"/>
      <c r="IVW70" s="66"/>
      <c r="IVX70" s="66"/>
      <c r="IVY70" s="66"/>
      <c r="IVZ70" s="66"/>
      <c r="IWA70" s="66"/>
      <c r="IWB70" s="66"/>
      <c r="IWC70" s="66"/>
      <c r="IWD70" s="66"/>
      <c r="IWE70" s="66"/>
      <c r="IWF70" s="66"/>
      <c r="IWG70" s="66"/>
      <c r="IWH70" s="66"/>
      <c r="IWI70" s="66"/>
      <c r="IWJ70" s="66"/>
      <c r="IWK70" s="66"/>
      <c r="IWL70" s="66"/>
      <c r="IWM70" s="66"/>
      <c r="IWN70" s="66"/>
      <c r="IWO70" s="66"/>
      <c r="IWP70" s="66"/>
      <c r="IWQ70" s="66"/>
      <c r="IWR70" s="66"/>
      <c r="IWS70" s="66"/>
      <c r="IWT70" s="66"/>
      <c r="IWU70" s="66"/>
      <c r="IWV70" s="66"/>
      <c r="IWW70" s="66"/>
      <c r="IWX70" s="66"/>
      <c r="IWY70" s="66"/>
      <c r="IWZ70" s="66"/>
      <c r="IXA70" s="66"/>
      <c r="IXB70" s="66"/>
      <c r="IXC70" s="66"/>
      <c r="IXD70" s="66"/>
      <c r="IXE70" s="66"/>
      <c r="IXF70" s="66"/>
      <c r="IXG70" s="66"/>
      <c r="IXH70" s="66"/>
      <c r="IXI70" s="66"/>
      <c r="IXJ70" s="66"/>
      <c r="IXK70" s="66"/>
      <c r="IXL70" s="66"/>
      <c r="IXM70" s="66"/>
      <c r="IXN70" s="66"/>
      <c r="IXO70" s="66"/>
      <c r="IXP70" s="66"/>
      <c r="IXQ70" s="66"/>
      <c r="IXR70" s="66"/>
      <c r="IXS70" s="66"/>
      <c r="IXT70" s="66"/>
      <c r="IXU70" s="66"/>
      <c r="IXV70" s="66"/>
      <c r="IXW70" s="66"/>
      <c r="IXX70" s="66"/>
      <c r="IXY70" s="66"/>
      <c r="IXZ70" s="66"/>
      <c r="IYA70" s="66"/>
      <c r="IYB70" s="66"/>
      <c r="IYC70" s="66"/>
      <c r="IYD70" s="66"/>
      <c r="IYE70" s="66"/>
      <c r="IYF70" s="66"/>
      <c r="IYG70" s="66"/>
      <c r="IYH70" s="66"/>
      <c r="IYI70" s="66"/>
      <c r="IYJ70" s="66"/>
      <c r="IYK70" s="66"/>
      <c r="IYL70" s="66"/>
      <c r="IYM70" s="66"/>
      <c r="IYN70" s="66"/>
      <c r="IYO70" s="66"/>
      <c r="IYP70" s="66"/>
      <c r="IYQ70" s="66"/>
      <c r="IYR70" s="66"/>
      <c r="IYS70" s="66"/>
      <c r="IYT70" s="66"/>
      <c r="IYU70" s="66"/>
      <c r="IYV70" s="66"/>
      <c r="IYW70" s="66"/>
      <c r="IYX70" s="66"/>
      <c r="IYY70" s="66"/>
      <c r="IYZ70" s="66"/>
      <c r="IZA70" s="66"/>
      <c r="IZB70" s="66"/>
      <c r="IZC70" s="66"/>
      <c r="IZD70" s="66"/>
      <c r="IZE70" s="66"/>
      <c r="IZF70" s="66"/>
      <c r="IZG70" s="66"/>
      <c r="IZH70" s="66"/>
      <c r="IZI70" s="66"/>
      <c r="IZJ70" s="66"/>
      <c r="IZK70" s="66"/>
      <c r="IZL70" s="66"/>
      <c r="IZM70" s="66"/>
      <c r="IZN70" s="66"/>
      <c r="IZO70" s="66"/>
      <c r="IZP70" s="66"/>
      <c r="IZQ70" s="66"/>
      <c r="IZR70" s="66"/>
      <c r="IZS70" s="66"/>
      <c r="IZT70" s="66"/>
      <c r="IZU70" s="66"/>
      <c r="IZV70" s="66"/>
      <c r="IZW70" s="66"/>
      <c r="IZX70" s="66"/>
      <c r="IZY70" s="66"/>
      <c r="IZZ70" s="66"/>
      <c r="JAA70" s="66"/>
      <c r="JAB70" s="66"/>
      <c r="JAC70" s="66"/>
      <c r="JAD70" s="66"/>
      <c r="JAE70" s="66"/>
      <c r="JAF70" s="66"/>
      <c r="JAG70" s="66"/>
      <c r="JAH70" s="66"/>
      <c r="JAI70" s="66"/>
      <c r="JAJ70" s="66"/>
      <c r="JAK70" s="66"/>
      <c r="JAL70" s="66"/>
      <c r="JAM70" s="66"/>
      <c r="JAN70" s="66"/>
      <c r="JAO70" s="66"/>
      <c r="JAP70" s="66"/>
      <c r="JAQ70" s="66"/>
      <c r="JAR70" s="66"/>
      <c r="JAS70" s="66"/>
      <c r="JAT70" s="66"/>
      <c r="JAU70" s="66"/>
      <c r="JAV70" s="66"/>
      <c r="JAW70" s="66"/>
      <c r="JAX70" s="66"/>
      <c r="JAY70" s="66"/>
      <c r="JAZ70" s="66"/>
      <c r="JBA70" s="66"/>
      <c r="JBB70" s="66"/>
      <c r="JBC70" s="66"/>
      <c r="JBD70" s="66"/>
      <c r="JBE70" s="66"/>
      <c r="JBF70" s="66"/>
      <c r="JBG70" s="66"/>
      <c r="JBH70" s="66"/>
      <c r="JBI70" s="66"/>
      <c r="JBJ70" s="66"/>
      <c r="JBK70" s="66"/>
      <c r="JBL70" s="66"/>
      <c r="JBM70" s="66"/>
      <c r="JBN70" s="66"/>
      <c r="JBO70" s="66"/>
      <c r="JBP70" s="66"/>
      <c r="JBQ70" s="66"/>
      <c r="JBR70" s="66"/>
      <c r="JBS70" s="66"/>
      <c r="JBT70" s="66"/>
      <c r="JBU70" s="66"/>
      <c r="JBV70" s="66"/>
      <c r="JBW70" s="66"/>
      <c r="JBX70" s="66"/>
      <c r="JBY70" s="66"/>
      <c r="JBZ70" s="66"/>
      <c r="JCA70" s="66"/>
      <c r="JCB70" s="66"/>
      <c r="JCC70" s="66"/>
      <c r="JCD70" s="66"/>
      <c r="JCE70" s="66"/>
      <c r="JCF70" s="66"/>
      <c r="JCG70" s="66"/>
      <c r="JCH70" s="66"/>
      <c r="JCI70" s="66"/>
      <c r="JCJ70" s="66"/>
      <c r="JCK70" s="66"/>
      <c r="JCL70" s="66"/>
      <c r="JCM70" s="66"/>
      <c r="JCN70" s="66"/>
      <c r="JCO70" s="66"/>
      <c r="JCP70" s="66"/>
      <c r="JCQ70" s="66"/>
      <c r="JCR70" s="66"/>
      <c r="JCS70" s="66"/>
      <c r="JCT70" s="66"/>
      <c r="JCU70" s="66"/>
      <c r="JCV70" s="66"/>
      <c r="JCW70" s="66"/>
      <c r="JCX70" s="66"/>
      <c r="JCY70" s="66"/>
      <c r="JCZ70" s="66"/>
      <c r="JDA70" s="66"/>
      <c r="JDB70" s="66"/>
      <c r="JDC70" s="66"/>
      <c r="JDD70" s="66"/>
      <c r="JDE70" s="66"/>
      <c r="JDF70" s="66"/>
      <c r="JDG70" s="66"/>
      <c r="JDH70" s="66"/>
      <c r="JDI70" s="66"/>
      <c r="JDJ70" s="66"/>
      <c r="JDK70" s="66"/>
      <c r="JDL70" s="66"/>
      <c r="JDM70" s="66"/>
      <c r="JDN70" s="66"/>
      <c r="JDO70" s="66"/>
      <c r="JDP70" s="66"/>
      <c r="JDQ70" s="66"/>
      <c r="JDR70" s="66"/>
      <c r="JDS70" s="66"/>
      <c r="JDT70" s="66"/>
      <c r="JDU70" s="66"/>
      <c r="JDV70" s="66"/>
      <c r="JDW70" s="66"/>
      <c r="JDX70" s="66"/>
      <c r="JDY70" s="66"/>
      <c r="JDZ70" s="66"/>
      <c r="JEA70" s="66"/>
      <c r="JEB70" s="66"/>
      <c r="JEC70" s="66"/>
      <c r="JED70" s="66"/>
      <c r="JEE70" s="66"/>
      <c r="JEF70" s="66"/>
      <c r="JEG70" s="66"/>
      <c r="JEH70" s="66"/>
      <c r="JEI70" s="66"/>
      <c r="JEJ70" s="66"/>
      <c r="JEK70" s="66"/>
      <c r="JEL70" s="66"/>
      <c r="JEM70" s="66"/>
      <c r="JEN70" s="66"/>
      <c r="JEO70" s="66"/>
      <c r="JEP70" s="66"/>
      <c r="JEQ70" s="66"/>
      <c r="JER70" s="66"/>
      <c r="JES70" s="66"/>
      <c r="JET70" s="66"/>
      <c r="JEU70" s="66"/>
      <c r="JEV70" s="66"/>
      <c r="JEW70" s="66"/>
      <c r="JEX70" s="66"/>
      <c r="JEY70" s="66"/>
      <c r="JEZ70" s="66"/>
      <c r="JFA70" s="66"/>
      <c r="JFB70" s="66"/>
      <c r="JFC70" s="66"/>
      <c r="JFD70" s="66"/>
      <c r="JFE70" s="66"/>
      <c r="JFF70" s="66"/>
      <c r="JFG70" s="66"/>
      <c r="JFH70" s="66"/>
      <c r="JFI70" s="66"/>
      <c r="JFJ70" s="66"/>
      <c r="JFK70" s="66"/>
      <c r="JFL70" s="66"/>
      <c r="JFM70" s="66"/>
      <c r="JFN70" s="66"/>
      <c r="JFO70" s="66"/>
      <c r="JFP70" s="66"/>
      <c r="JFQ70" s="66"/>
      <c r="JFR70" s="66"/>
      <c r="JFS70" s="66"/>
      <c r="JFT70" s="66"/>
      <c r="JFU70" s="66"/>
      <c r="JFV70" s="66"/>
      <c r="JFW70" s="66"/>
      <c r="JFX70" s="66"/>
      <c r="JFY70" s="66"/>
      <c r="JFZ70" s="66"/>
      <c r="JGA70" s="66"/>
      <c r="JGB70" s="66"/>
      <c r="JGC70" s="66"/>
      <c r="JGD70" s="66"/>
      <c r="JGE70" s="66"/>
      <c r="JGF70" s="66"/>
      <c r="JGG70" s="66"/>
      <c r="JGH70" s="66"/>
      <c r="JGI70" s="66"/>
      <c r="JGJ70" s="66"/>
      <c r="JGK70" s="66"/>
      <c r="JGL70" s="66"/>
      <c r="JGM70" s="66"/>
      <c r="JGN70" s="66"/>
      <c r="JGO70" s="66"/>
      <c r="JGP70" s="66"/>
      <c r="JGQ70" s="66"/>
      <c r="JGR70" s="66"/>
      <c r="JGS70" s="66"/>
      <c r="JGT70" s="66"/>
      <c r="JGU70" s="66"/>
      <c r="JGV70" s="66"/>
      <c r="JGW70" s="66"/>
      <c r="JGX70" s="66"/>
      <c r="JGY70" s="66"/>
      <c r="JGZ70" s="66"/>
      <c r="JHA70" s="66"/>
      <c r="JHB70" s="66"/>
      <c r="JHC70" s="66"/>
      <c r="JHD70" s="66"/>
      <c r="JHE70" s="66"/>
      <c r="JHF70" s="66"/>
      <c r="JHG70" s="66"/>
      <c r="JHH70" s="66"/>
      <c r="JHI70" s="66"/>
      <c r="JHJ70" s="66"/>
      <c r="JHK70" s="66"/>
      <c r="JHL70" s="66"/>
      <c r="JHM70" s="66"/>
      <c r="JHN70" s="66"/>
      <c r="JHO70" s="66"/>
      <c r="JHP70" s="66"/>
      <c r="JHQ70" s="66"/>
      <c r="JHR70" s="66"/>
      <c r="JHS70" s="66"/>
      <c r="JHT70" s="66"/>
      <c r="JHU70" s="66"/>
      <c r="JHV70" s="66"/>
      <c r="JHW70" s="66"/>
      <c r="JHX70" s="66"/>
      <c r="JHY70" s="66"/>
      <c r="JHZ70" s="66"/>
      <c r="JIA70" s="66"/>
      <c r="JIB70" s="66"/>
      <c r="JIC70" s="66"/>
      <c r="JID70" s="66"/>
      <c r="JIE70" s="66"/>
      <c r="JIF70" s="66"/>
      <c r="JIG70" s="66"/>
      <c r="JIH70" s="66"/>
      <c r="JII70" s="66"/>
      <c r="JIJ70" s="66"/>
      <c r="JIK70" s="66"/>
      <c r="JIL70" s="66"/>
      <c r="JIM70" s="66"/>
      <c r="JIN70" s="66"/>
      <c r="JIO70" s="66"/>
      <c r="JIP70" s="66"/>
      <c r="JIQ70" s="66"/>
      <c r="JIR70" s="66"/>
      <c r="JIS70" s="66"/>
      <c r="JIT70" s="66"/>
      <c r="JIU70" s="66"/>
      <c r="JIV70" s="66"/>
      <c r="JIW70" s="66"/>
      <c r="JIX70" s="66"/>
      <c r="JIY70" s="66"/>
      <c r="JIZ70" s="66"/>
      <c r="JJA70" s="66"/>
      <c r="JJB70" s="66"/>
      <c r="JJC70" s="66"/>
      <c r="JJD70" s="66"/>
      <c r="JJE70" s="66"/>
      <c r="JJF70" s="66"/>
      <c r="JJG70" s="66"/>
      <c r="JJH70" s="66"/>
      <c r="JJI70" s="66"/>
      <c r="JJJ70" s="66"/>
      <c r="JJK70" s="66"/>
      <c r="JJL70" s="66"/>
      <c r="JJM70" s="66"/>
      <c r="JJN70" s="66"/>
      <c r="JJO70" s="66"/>
      <c r="JJP70" s="66"/>
      <c r="JJQ70" s="66"/>
      <c r="JJR70" s="66"/>
      <c r="JJS70" s="66"/>
      <c r="JJT70" s="66"/>
      <c r="JJU70" s="66"/>
      <c r="JJV70" s="66"/>
      <c r="JJW70" s="66"/>
      <c r="JJX70" s="66"/>
      <c r="JJY70" s="66"/>
      <c r="JJZ70" s="66"/>
      <c r="JKA70" s="66"/>
      <c r="JKB70" s="66"/>
      <c r="JKC70" s="66"/>
      <c r="JKD70" s="66"/>
      <c r="JKE70" s="66"/>
      <c r="JKF70" s="66"/>
      <c r="JKG70" s="66"/>
      <c r="JKH70" s="66"/>
      <c r="JKI70" s="66"/>
      <c r="JKJ70" s="66"/>
      <c r="JKK70" s="66"/>
      <c r="JKL70" s="66"/>
      <c r="JKM70" s="66"/>
      <c r="JKN70" s="66"/>
      <c r="JKO70" s="66"/>
      <c r="JKP70" s="66"/>
      <c r="JKQ70" s="66"/>
      <c r="JKR70" s="66"/>
      <c r="JKS70" s="66"/>
      <c r="JKT70" s="66"/>
      <c r="JKU70" s="66"/>
      <c r="JKV70" s="66"/>
      <c r="JKW70" s="66"/>
      <c r="JKX70" s="66"/>
      <c r="JKY70" s="66"/>
      <c r="JKZ70" s="66"/>
      <c r="JLA70" s="66"/>
      <c r="JLB70" s="66"/>
      <c r="JLC70" s="66"/>
      <c r="JLD70" s="66"/>
      <c r="JLE70" s="66"/>
      <c r="JLF70" s="66"/>
      <c r="JLG70" s="66"/>
      <c r="JLH70" s="66"/>
      <c r="JLI70" s="66"/>
      <c r="JLJ70" s="66"/>
      <c r="JLK70" s="66"/>
      <c r="JLL70" s="66"/>
      <c r="JLM70" s="66"/>
      <c r="JLN70" s="66"/>
      <c r="JLO70" s="66"/>
      <c r="JLP70" s="66"/>
      <c r="JLQ70" s="66"/>
      <c r="JLR70" s="66"/>
      <c r="JLS70" s="66"/>
      <c r="JLT70" s="66"/>
      <c r="JLU70" s="66"/>
      <c r="JLV70" s="66"/>
      <c r="JLW70" s="66"/>
      <c r="JLX70" s="66"/>
      <c r="JLY70" s="66"/>
      <c r="JLZ70" s="66"/>
      <c r="JMA70" s="66"/>
      <c r="JMB70" s="66"/>
      <c r="JMC70" s="66"/>
      <c r="JMD70" s="66"/>
      <c r="JME70" s="66"/>
      <c r="JMF70" s="66"/>
      <c r="JMG70" s="66"/>
      <c r="JMH70" s="66"/>
      <c r="JMI70" s="66"/>
      <c r="JMJ70" s="66"/>
      <c r="JMK70" s="66"/>
      <c r="JML70" s="66"/>
      <c r="JMM70" s="66"/>
      <c r="JMN70" s="66"/>
      <c r="JMO70" s="66"/>
      <c r="JMP70" s="66"/>
      <c r="JMQ70" s="66"/>
      <c r="JMR70" s="66"/>
      <c r="JMS70" s="66"/>
      <c r="JMT70" s="66"/>
      <c r="JMU70" s="66"/>
      <c r="JMV70" s="66"/>
      <c r="JMW70" s="66"/>
      <c r="JMX70" s="66"/>
      <c r="JMY70" s="66"/>
      <c r="JMZ70" s="66"/>
      <c r="JNA70" s="66"/>
      <c r="JNB70" s="66"/>
      <c r="JNC70" s="66"/>
      <c r="JND70" s="66"/>
      <c r="JNE70" s="66"/>
      <c r="JNF70" s="66"/>
      <c r="JNG70" s="66"/>
      <c r="JNH70" s="66"/>
      <c r="JNI70" s="66"/>
      <c r="JNJ70" s="66"/>
      <c r="JNK70" s="66"/>
      <c r="JNL70" s="66"/>
      <c r="JNM70" s="66"/>
      <c r="JNN70" s="66"/>
      <c r="JNO70" s="66"/>
      <c r="JNP70" s="66"/>
      <c r="JNQ70" s="66"/>
      <c r="JNR70" s="66"/>
      <c r="JNS70" s="66"/>
      <c r="JNT70" s="66"/>
      <c r="JNU70" s="66"/>
      <c r="JNV70" s="66"/>
      <c r="JNW70" s="66"/>
      <c r="JNX70" s="66"/>
      <c r="JNY70" s="66"/>
      <c r="JNZ70" s="66"/>
      <c r="JOA70" s="66"/>
      <c r="JOB70" s="66"/>
      <c r="JOC70" s="66"/>
      <c r="JOD70" s="66"/>
      <c r="JOE70" s="66"/>
      <c r="JOF70" s="66"/>
      <c r="JOG70" s="66"/>
      <c r="JOH70" s="66"/>
      <c r="JOI70" s="66"/>
      <c r="JOJ70" s="66"/>
      <c r="JOK70" s="66"/>
      <c r="JOL70" s="66"/>
      <c r="JOM70" s="66"/>
      <c r="JON70" s="66"/>
      <c r="JOO70" s="66"/>
      <c r="JOP70" s="66"/>
      <c r="JOQ70" s="66"/>
      <c r="JOR70" s="66"/>
      <c r="JOS70" s="66"/>
      <c r="JOT70" s="66"/>
      <c r="JOU70" s="66"/>
      <c r="JOV70" s="66"/>
      <c r="JOW70" s="66"/>
      <c r="JOX70" s="66"/>
      <c r="JOY70" s="66"/>
      <c r="JOZ70" s="66"/>
      <c r="JPA70" s="66"/>
      <c r="JPB70" s="66"/>
      <c r="JPC70" s="66"/>
      <c r="JPD70" s="66"/>
      <c r="JPE70" s="66"/>
      <c r="JPF70" s="66"/>
      <c r="JPG70" s="66"/>
      <c r="JPH70" s="66"/>
      <c r="JPI70" s="66"/>
      <c r="JPJ70" s="66"/>
      <c r="JPK70" s="66"/>
      <c r="JPL70" s="66"/>
      <c r="JPM70" s="66"/>
      <c r="JPN70" s="66"/>
      <c r="JPO70" s="66"/>
      <c r="JPP70" s="66"/>
      <c r="JPQ70" s="66"/>
      <c r="JPR70" s="66"/>
      <c r="JPS70" s="66"/>
      <c r="JPT70" s="66"/>
      <c r="JPU70" s="66"/>
      <c r="JPV70" s="66"/>
      <c r="JPW70" s="66"/>
      <c r="JPX70" s="66"/>
      <c r="JPY70" s="66"/>
      <c r="JPZ70" s="66"/>
      <c r="JQA70" s="66"/>
      <c r="JQB70" s="66"/>
      <c r="JQC70" s="66"/>
      <c r="JQD70" s="66"/>
      <c r="JQE70" s="66"/>
      <c r="JQF70" s="66"/>
      <c r="JQG70" s="66"/>
      <c r="JQH70" s="66"/>
      <c r="JQI70" s="66"/>
      <c r="JQJ70" s="66"/>
      <c r="JQK70" s="66"/>
      <c r="JQL70" s="66"/>
      <c r="JQM70" s="66"/>
      <c r="JQN70" s="66"/>
      <c r="JQO70" s="66"/>
      <c r="JQP70" s="66"/>
      <c r="JQQ70" s="66"/>
      <c r="JQR70" s="66"/>
      <c r="JQS70" s="66"/>
      <c r="JQT70" s="66"/>
      <c r="JQU70" s="66"/>
      <c r="JQV70" s="66"/>
      <c r="JQW70" s="66"/>
      <c r="JQX70" s="66"/>
      <c r="JQY70" s="66"/>
      <c r="JQZ70" s="66"/>
      <c r="JRA70" s="66"/>
      <c r="JRB70" s="66"/>
      <c r="JRC70" s="66"/>
      <c r="JRD70" s="66"/>
      <c r="JRE70" s="66"/>
      <c r="JRF70" s="66"/>
      <c r="JRG70" s="66"/>
      <c r="JRH70" s="66"/>
      <c r="JRI70" s="66"/>
      <c r="JRJ70" s="66"/>
      <c r="JRK70" s="66"/>
      <c r="JRL70" s="66"/>
      <c r="JRM70" s="66"/>
      <c r="JRN70" s="66"/>
      <c r="JRO70" s="66"/>
      <c r="JRP70" s="66"/>
      <c r="JRQ70" s="66"/>
      <c r="JRR70" s="66"/>
      <c r="JRS70" s="66"/>
      <c r="JRT70" s="66"/>
      <c r="JRU70" s="66"/>
      <c r="JRV70" s="66"/>
      <c r="JRW70" s="66"/>
      <c r="JRX70" s="66"/>
      <c r="JRY70" s="66"/>
      <c r="JRZ70" s="66"/>
      <c r="JSA70" s="66"/>
      <c r="JSB70" s="66"/>
      <c r="JSC70" s="66"/>
      <c r="JSD70" s="66"/>
      <c r="JSE70" s="66"/>
      <c r="JSF70" s="66"/>
      <c r="JSG70" s="66"/>
      <c r="JSH70" s="66"/>
      <c r="JSI70" s="66"/>
      <c r="JSJ70" s="66"/>
      <c r="JSK70" s="66"/>
      <c r="JSL70" s="66"/>
      <c r="JSM70" s="66"/>
      <c r="JSN70" s="66"/>
      <c r="JSO70" s="66"/>
      <c r="JSP70" s="66"/>
      <c r="JSQ70" s="66"/>
      <c r="JSR70" s="66"/>
      <c r="JSS70" s="66"/>
      <c r="JST70" s="66"/>
      <c r="JSU70" s="66"/>
      <c r="JSV70" s="66"/>
      <c r="JSW70" s="66"/>
      <c r="JSX70" s="66"/>
      <c r="JSY70" s="66"/>
      <c r="JSZ70" s="66"/>
      <c r="JTA70" s="66"/>
      <c r="JTB70" s="66"/>
      <c r="JTC70" s="66"/>
      <c r="JTD70" s="66"/>
      <c r="JTE70" s="66"/>
      <c r="JTF70" s="66"/>
      <c r="JTG70" s="66"/>
      <c r="JTH70" s="66"/>
      <c r="JTI70" s="66"/>
      <c r="JTJ70" s="66"/>
      <c r="JTK70" s="66"/>
      <c r="JTL70" s="66"/>
      <c r="JTM70" s="66"/>
      <c r="JTN70" s="66"/>
      <c r="JTO70" s="66"/>
      <c r="JTP70" s="66"/>
      <c r="JTQ70" s="66"/>
      <c r="JTR70" s="66"/>
      <c r="JTS70" s="66"/>
      <c r="JTT70" s="66"/>
      <c r="JTU70" s="66"/>
      <c r="JTV70" s="66"/>
      <c r="JTW70" s="66"/>
      <c r="JTX70" s="66"/>
      <c r="JTY70" s="66"/>
      <c r="JTZ70" s="66"/>
      <c r="JUA70" s="66"/>
      <c r="JUB70" s="66"/>
      <c r="JUC70" s="66"/>
      <c r="JUD70" s="66"/>
      <c r="JUE70" s="66"/>
      <c r="JUF70" s="66"/>
      <c r="JUG70" s="66"/>
      <c r="JUH70" s="66"/>
      <c r="JUI70" s="66"/>
      <c r="JUJ70" s="66"/>
      <c r="JUK70" s="66"/>
      <c r="JUL70" s="66"/>
      <c r="JUM70" s="66"/>
      <c r="JUN70" s="66"/>
      <c r="JUO70" s="66"/>
      <c r="JUP70" s="66"/>
      <c r="JUQ70" s="66"/>
      <c r="JUR70" s="66"/>
      <c r="JUS70" s="66"/>
      <c r="JUT70" s="66"/>
      <c r="JUU70" s="66"/>
      <c r="JUV70" s="66"/>
      <c r="JUW70" s="66"/>
      <c r="JUX70" s="66"/>
      <c r="JUY70" s="66"/>
      <c r="JUZ70" s="66"/>
      <c r="JVA70" s="66"/>
      <c r="JVB70" s="66"/>
      <c r="JVC70" s="66"/>
      <c r="JVD70" s="66"/>
      <c r="JVE70" s="66"/>
      <c r="JVF70" s="66"/>
      <c r="JVG70" s="66"/>
      <c r="JVH70" s="66"/>
      <c r="JVI70" s="66"/>
      <c r="JVJ70" s="66"/>
      <c r="JVK70" s="66"/>
      <c r="JVL70" s="66"/>
      <c r="JVM70" s="66"/>
      <c r="JVN70" s="66"/>
      <c r="JVO70" s="66"/>
      <c r="JVP70" s="66"/>
      <c r="JVQ70" s="66"/>
      <c r="JVR70" s="66"/>
      <c r="JVS70" s="66"/>
      <c r="JVT70" s="66"/>
      <c r="JVU70" s="66"/>
      <c r="JVV70" s="66"/>
      <c r="JVW70" s="66"/>
      <c r="JVX70" s="66"/>
      <c r="JVY70" s="66"/>
      <c r="JVZ70" s="66"/>
      <c r="JWA70" s="66"/>
      <c r="JWB70" s="66"/>
      <c r="JWC70" s="66"/>
      <c r="JWD70" s="66"/>
      <c r="JWE70" s="66"/>
      <c r="JWF70" s="66"/>
      <c r="JWG70" s="66"/>
      <c r="JWH70" s="66"/>
      <c r="JWI70" s="66"/>
      <c r="JWJ70" s="66"/>
      <c r="JWK70" s="66"/>
      <c r="JWL70" s="66"/>
      <c r="JWM70" s="66"/>
      <c r="JWN70" s="66"/>
      <c r="JWO70" s="66"/>
      <c r="JWP70" s="66"/>
      <c r="JWQ70" s="66"/>
      <c r="JWR70" s="66"/>
      <c r="JWS70" s="66"/>
      <c r="JWT70" s="66"/>
      <c r="JWU70" s="66"/>
      <c r="JWV70" s="66"/>
      <c r="JWW70" s="66"/>
      <c r="JWX70" s="66"/>
      <c r="JWY70" s="66"/>
      <c r="JWZ70" s="66"/>
      <c r="JXA70" s="66"/>
      <c r="JXB70" s="66"/>
      <c r="JXC70" s="66"/>
      <c r="JXD70" s="66"/>
      <c r="JXE70" s="66"/>
      <c r="JXF70" s="66"/>
      <c r="JXG70" s="66"/>
      <c r="JXH70" s="66"/>
      <c r="JXI70" s="66"/>
      <c r="JXJ70" s="66"/>
      <c r="JXK70" s="66"/>
      <c r="JXL70" s="66"/>
      <c r="JXM70" s="66"/>
      <c r="JXN70" s="66"/>
      <c r="JXO70" s="66"/>
      <c r="JXP70" s="66"/>
      <c r="JXQ70" s="66"/>
      <c r="JXR70" s="66"/>
      <c r="JXS70" s="66"/>
      <c r="JXT70" s="66"/>
      <c r="JXU70" s="66"/>
      <c r="JXV70" s="66"/>
      <c r="JXW70" s="66"/>
      <c r="JXX70" s="66"/>
      <c r="JXY70" s="66"/>
      <c r="JXZ70" s="66"/>
      <c r="JYA70" s="66"/>
      <c r="JYB70" s="66"/>
      <c r="JYC70" s="66"/>
      <c r="JYD70" s="66"/>
      <c r="JYE70" s="66"/>
      <c r="JYF70" s="66"/>
      <c r="JYG70" s="66"/>
      <c r="JYH70" s="66"/>
      <c r="JYI70" s="66"/>
      <c r="JYJ70" s="66"/>
      <c r="JYK70" s="66"/>
      <c r="JYL70" s="66"/>
      <c r="JYM70" s="66"/>
      <c r="JYN70" s="66"/>
      <c r="JYO70" s="66"/>
      <c r="JYP70" s="66"/>
      <c r="JYQ70" s="66"/>
      <c r="JYR70" s="66"/>
      <c r="JYS70" s="66"/>
      <c r="JYT70" s="66"/>
      <c r="JYU70" s="66"/>
      <c r="JYV70" s="66"/>
      <c r="JYW70" s="66"/>
      <c r="JYX70" s="66"/>
      <c r="JYY70" s="66"/>
      <c r="JYZ70" s="66"/>
      <c r="JZA70" s="66"/>
      <c r="JZB70" s="66"/>
      <c r="JZC70" s="66"/>
      <c r="JZD70" s="66"/>
      <c r="JZE70" s="66"/>
      <c r="JZF70" s="66"/>
      <c r="JZG70" s="66"/>
      <c r="JZH70" s="66"/>
      <c r="JZI70" s="66"/>
      <c r="JZJ70" s="66"/>
      <c r="JZK70" s="66"/>
      <c r="JZL70" s="66"/>
      <c r="JZM70" s="66"/>
      <c r="JZN70" s="66"/>
      <c r="JZO70" s="66"/>
      <c r="JZP70" s="66"/>
      <c r="JZQ70" s="66"/>
      <c r="JZR70" s="66"/>
      <c r="JZS70" s="66"/>
      <c r="JZT70" s="66"/>
      <c r="JZU70" s="66"/>
      <c r="JZV70" s="66"/>
      <c r="JZW70" s="66"/>
      <c r="JZX70" s="66"/>
      <c r="JZY70" s="66"/>
      <c r="JZZ70" s="66"/>
      <c r="KAA70" s="66"/>
      <c r="KAB70" s="66"/>
      <c r="KAC70" s="66"/>
      <c r="KAD70" s="66"/>
      <c r="KAE70" s="66"/>
      <c r="KAF70" s="66"/>
      <c r="KAG70" s="66"/>
      <c r="KAH70" s="66"/>
      <c r="KAI70" s="66"/>
      <c r="KAJ70" s="66"/>
      <c r="KAK70" s="66"/>
      <c r="KAL70" s="66"/>
      <c r="KAM70" s="66"/>
      <c r="KAN70" s="66"/>
      <c r="KAO70" s="66"/>
      <c r="KAP70" s="66"/>
      <c r="KAQ70" s="66"/>
      <c r="KAR70" s="66"/>
      <c r="KAS70" s="66"/>
      <c r="KAT70" s="66"/>
      <c r="KAU70" s="66"/>
      <c r="KAV70" s="66"/>
      <c r="KAW70" s="66"/>
      <c r="KAX70" s="66"/>
      <c r="KAY70" s="66"/>
      <c r="KAZ70" s="66"/>
      <c r="KBA70" s="66"/>
      <c r="KBB70" s="66"/>
      <c r="KBC70" s="66"/>
      <c r="KBD70" s="66"/>
      <c r="KBE70" s="66"/>
      <c r="KBF70" s="66"/>
      <c r="KBG70" s="66"/>
      <c r="KBH70" s="66"/>
      <c r="KBI70" s="66"/>
      <c r="KBJ70" s="66"/>
      <c r="KBK70" s="66"/>
      <c r="KBL70" s="66"/>
      <c r="KBM70" s="66"/>
      <c r="KBN70" s="66"/>
      <c r="KBO70" s="66"/>
      <c r="KBP70" s="66"/>
      <c r="KBQ70" s="66"/>
      <c r="KBR70" s="66"/>
      <c r="KBS70" s="66"/>
      <c r="KBT70" s="66"/>
      <c r="KBU70" s="66"/>
      <c r="KBV70" s="66"/>
      <c r="KBW70" s="66"/>
      <c r="KBX70" s="66"/>
      <c r="KBY70" s="66"/>
      <c r="KBZ70" s="66"/>
      <c r="KCA70" s="66"/>
      <c r="KCB70" s="66"/>
      <c r="KCC70" s="66"/>
      <c r="KCD70" s="66"/>
      <c r="KCE70" s="66"/>
      <c r="KCF70" s="66"/>
      <c r="KCG70" s="66"/>
      <c r="KCH70" s="66"/>
      <c r="KCI70" s="66"/>
      <c r="KCJ70" s="66"/>
      <c r="KCK70" s="66"/>
      <c r="KCL70" s="66"/>
      <c r="KCM70" s="66"/>
      <c r="KCN70" s="66"/>
      <c r="KCO70" s="66"/>
      <c r="KCP70" s="66"/>
      <c r="KCQ70" s="66"/>
      <c r="KCR70" s="66"/>
      <c r="KCS70" s="66"/>
      <c r="KCT70" s="66"/>
      <c r="KCU70" s="66"/>
      <c r="KCV70" s="66"/>
      <c r="KCW70" s="66"/>
      <c r="KCX70" s="66"/>
      <c r="KCY70" s="66"/>
      <c r="KCZ70" s="66"/>
      <c r="KDA70" s="66"/>
      <c r="KDB70" s="66"/>
      <c r="KDC70" s="66"/>
      <c r="KDD70" s="66"/>
      <c r="KDE70" s="66"/>
      <c r="KDF70" s="66"/>
      <c r="KDG70" s="66"/>
      <c r="KDH70" s="66"/>
      <c r="KDI70" s="66"/>
      <c r="KDJ70" s="66"/>
      <c r="KDK70" s="66"/>
      <c r="KDL70" s="66"/>
      <c r="KDM70" s="66"/>
      <c r="KDN70" s="66"/>
      <c r="KDO70" s="66"/>
      <c r="KDP70" s="66"/>
      <c r="KDQ70" s="66"/>
      <c r="KDR70" s="66"/>
      <c r="KDS70" s="66"/>
      <c r="KDT70" s="66"/>
      <c r="KDU70" s="66"/>
      <c r="KDV70" s="66"/>
      <c r="KDW70" s="66"/>
      <c r="KDX70" s="66"/>
      <c r="KDY70" s="66"/>
      <c r="KDZ70" s="66"/>
      <c r="KEA70" s="66"/>
      <c r="KEB70" s="66"/>
      <c r="KEC70" s="66"/>
      <c r="KED70" s="66"/>
      <c r="KEE70" s="66"/>
      <c r="KEF70" s="66"/>
      <c r="KEG70" s="66"/>
      <c r="KEH70" s="66"/>
      <c r="KEI70" s="66"/>
      <c r="KEJ70" s="66"/>
      <c r="KEK70" s="66"/>
      <c r="KEL70" s="66"/>
      <c r="KEM70" s="66"/>
      <c r="KEN70" s="66"/>
      <c r="KEO70" s="66"/>
      <c r="KEP70" s="66"/>
      <c r="KEQ70" s="66"/>
      <c r="KER70" s="66"/>
      <c r="KES70" s="66"/>
      <c r="KET70" s="66"/>
      <c r="KEU70" s="66"/>
      <c r="KEV70" s="66"/>
      <c r="KEW70" s="66"/>
      <c r="KEX70" s="66"/>
      <c r="KEY70" s="66"/>
      <c r="KEZ70" s="66"/>
      <c r="KFA70" s="66"/>
      <c r="KFB70" s="66"/>
      <c r="KFC70" s="66"/>
      <c r="KFD70" s="66"/>
      <c r="KFE70" s="66"/>
      <c r="KFF70" s="66"/>
      <c r="KFG70" s="66"/>
      <c r="KFH70" s="66"/>
      <c r="KFI70" s="66"/>
      <c r="KFJ70" s="66"/>
      <c r="KFK70" s="66"/>
      <c r="KFL70" s="66"/>
      <c r="KFM70" s="66"/>
      <c r="KFN70" s="66"/>
      <c r="KFO70" s="66"/>
      <c r="KFP70" s="66"/>
      <c r="KFQ70" s="66"/>
      <c r="KFR70" s="66"/>
      <c r="KFS70" s="66"/>
      <c r="KFT70" s="66"/>
      <c r="KFU70" s="66"/>
      <c r="KFV70" s="66"/>
      <c r="KFW70" s="66"/>
      <c r="KFX70" s="66"/>
      <c r="KFY70" s="66"/>
      <c r="KFZ70" s="66"/>
      <c r="KGA70" s="66"/>
      <c r="KGB70" s="66"/>
      <c r="KGC70" s="66"/>
      <c r="KGD70" s="66"/>
      <c r="KGE70" s="66"/>
      <c r="KGF70" s="66"/>
      <c r="KGG70" s="66"/>
      <c r="KGH70" s="66"/>
      <c r="KGI70" s="66"/>
      <c r="KGJ70" s="66"/>
      <c r="KGK70" s="66"/>
      <c r="KGL70" s="66"/>
      <c r="KGM70" s="66"/>
      <c r="KGN70" s="66"/>
      <c r="KGO70" s="66"/>
      <c r="KGP70" s="66"/>
      <c r="KGQ70" s="66"/>
      <c r="KGR70" s="66"/>
      <c r="KGS70" s="66"/>
      <c r="KGT70" s="66"/>
      <c r="KGU70" s="66"/>
      <c r="KGV70" s="66"/>
      <c r="KGW70" s="66"/>
      <c r="KGX70" s="66"/>
      <c r="KGY70" s="66"/>
      <c r="KGZ70" s="66"/>
      <c r="KHA70" s="66"/>
      <c r="KHB70" s="66"/>
      <c r="KHC70" s="66"/>
      <c r="KHD70" s="66"/>
      <c r="KHE70" s="66"/>
      <c r="KHF70" s="66"/>
      <c r="KHG70" s="66"/>
      <c r="KHH70" s="66"/>
      <c r="KHI70" s="66"/>
      <c r="KHJ70" s="66"/>
      <c r="KHK70" s="66"/>
      <c r="KHL70" s="66"/>
      <c r="KHM70" s="66"/>
      <c r="KHN70" s="66"/>
      <c r="KHO70" s="66"/>
      <c r="KHP70" s="66"/>
      <c r="KHQ70" s="66"/>
      <c r="KHR70" s="66"/>
      <c r="KHS70" s="66"/>
      <c r="KHT70" s="66"/>
      <c r="KHU70" s="66"/>
      <c r="KHV70" s="66"/>
      <c r="KHW70" s="66"/>
      <c r="KHX70" s="66"/>
      <c r="KHY70" s="66"/>
      <c r="KHZ70" s="66"/>
      <c r="KIA70" s="66"/>
      <c r="KIB70" s="66"/>
      <c r="KIC70" s="66"/>
      <c r="KID70" s="66"/>
      <c r="KIE70" s="66"/>
      <c r="KIF70" s="66"/>
      <c r="KIG70" s="66"/>
      <c r="KIH70" s="66"/>
      <c r="KII70" s="66"/>
      <c r="KIJ70" s="66"/>
      <c r="KIK70" s="66"/>
      <c r="KIL70" s="66"/>
      <c r="KIM70" s="66"/>
      <c r="KIN70" s="66"/>
      <c r="KIO70" s="66"/>
      <c r="KIP70" s="66"/>
      <c r="KIQ70" s="66"/>
      <c r="KIR70" s="66"/>
      <c r="KIS70" s="66"/>
      <c r="KIT70" s="66"/>
      <c r="KIU70" s="66"/>
      <c r="KIV70" s="66"/>
      <c r="KIW70" s="66"/>
      <c r="KIX70" s="66"/>
      <c r="KIY70" s="66"/>
      <c r="KIZ70" s="66"/>
      <c r="KJA70" s="66"/>
      <c r="KJB70" s="66"/>
      <c r="KJC70" s="66"/>
      <c r="KJD70" s="66"/>
      <c r="KJE70" s="66"/>
      <c r="KJF70" s="66"/>
      <c r="KJG70" s="66"/>
      <c r="KJH70" s="66"/>
      <c r="KJI70" s="66"/>
      <c r="KJJ70" s="66"/>
      <c r="KJK70" s="66"/>
      <c r="KJL70" s="66"/>
      <c r="KJM70" s="66"/>
      <c r="KJN70" s="66"/>
      <c r="KJO70" s="66"/>
      <c r="KJP70" s="66"/>
      <c r="KJQ70" s="66"/>
      <c r="KJR70" s="66"/>
      <c r="KJS70" s="66"/>
      <c r="KJT70" s="66"/>
      <c r="KJU70" s="66"/>
      <c r="KJV70" s="66"/>
      <c r="KJW70" s="66"/>
      <c r="KJX70" s="66"/>
      <c r="KJY70" s="66"/>
      <c r="KJZ70" s="66"/>
      <c r="KKA70" s="66"/>
      <c r="KKB70" s="66"/>
      <c r="KKC70" s="66"/>
      <c r="KKD70" s="66"/>
      <c r="KKE70" s="66"/>
      <c r="KKF70" s="66"/>
      <c r="KKG70" s="66"/>
      <c r="KKH70" s="66"/>
      <c r="KKI70" s="66"/>
      <c r="KKJ70" s="66"/>
      <c r="KKK70" s="66"/>
      <c r="KKL70" s="66"/>
      <c r="KKM70" s="66"/>
      <c r="KKN70" s="66"/>
      <c r="KKO70" s="66"/>
      <c r="KKP70" s="66"/>
      <c r="KKQ70" s="66"/>
      <c r="KKR70" s="66"/>
      <c r="KKS70" s="66"/>
      <c r="KKT70" s="66"/>
      <c r="KKU70" s="66"/>
      <c r="KKV70" s="66"/>
      <c r="KKW70" s="66"/>
      <c r="KKX70" s="66"/>
      <c r="KKY70" s="66"/>
      <c r="KKZ70" s="66"/>
      <c r="KLA70" s="66"/>
      <c r="KLB70" s="66"/>
      <c r="KLC70" s="66"/>
      <c r="KLD70" s="66"/>
      <c r="KLE70" s="66"/>
      <c r="KLF70" s="66"/>
      <c r="KLG70" s="66"/>
      <c r="KLH70" s="66"/>
      <c r="KLI70" s="66"/>
      <c r="KLJ70" s="66"/>
      <c r="KLK70" s="66"/>
      <c r="KLL70" s="66"/>
      <c r="KLM70" s="66"/>
      <c r="KLN70" s="66"/>
      <c r="KLO70" s="66"/>
      <c r="KLP70" s="66"/>
      <c r="KLQ70" s="66"/>
      <c r="KLR70" s="66"/>
      <c r="KLS70" s="66"/>
      <c r="KLT70" s="66"/>
      <c r="KLU70" s="66"/>
      <c r="KLV70" s="66"/>
      <c r="KLW70" s="66"/>
      <c r="KLX70" s="66"/>
      <c r="KLY70" s="66"/>
      <c r="KLZ70" s="66"/>
      <c r="KMA70" s="66"/>
      <c r="KMB70" s="66"/>
      <c r="KMC70" s="66"/>
      <c r="KMD70" s="66"/>
      <c r="KME70" s="66"/>
      <c r="KMF70" s="66"/>
      <c r="KMG70" s="66"/>
      <c r="KMH70" s="66"/>
      <c r="KMI70" s="66"/>
      <c r="KMJ70" s="66"/>
      <c r="KMK70" s="66"/>
      <c r="KML70" s="66"/>
      <c r="KMM70" s="66"/>
      <c r="KMN70" s="66"/>
      <c r="KMO70" s="66"/>
      <c r="KMP70" s="66"/>
      <c r="KMQ70" s="66"/>
      <c r="KMR70" s="66"/>
      <c r="KMS70" s="66"/>
      <c r="KMT70" s="66"/>
      <c r="KMU70" s="66"/>
      <c r="KMV70" s="66"/>
      <c r="KMW70" s="66"/>
      <c r="KMX70" s="66"/>
      <c r="KMY70" s="66"/>
      <c r="KMZ70" s="66"/>
      <c r="KNA70" s="66"/>
      <c r="KNB70" s="66"/>
      <c r="KNC70" s="66"/>
      <c r="KND70" s="66"/>
      <c r="KNE70" s="66"/>
      <c r="KNF70" s="66"/>
      <c r="KNG70" s="66"/>
      <c r="KNH70" s="66"/>
      <c r="KNI70" s="66"/>
      <c r="KNJ70" s="66"/>
      <c r="KNK70" s="66"/>
      <c r="KNL70" s="66"/>
      <c r="KNM70" s="66"/>
      <c r="KNN70" s="66"/>
      <c r="KNO70" s="66"/>
      <c r="KNP70" s="66"/>
      <c r="KNQ70" s="66"/>
      <c r="KNR70" s="66"/>
      <c r="KNS70" s="66"/>
      <c r="KNT70" s="66"/>
      <c r="KNU70" s="66"/>
      <c r="KNV70" s="66"/>
      <c r="KNW70" s="66"/>
      <c r="KNX70" s="66"/>
      <c r="KNY70" s="66"/>
      <c r="KNZ70" s="66"/>
      <c r="KOA70" s="66"/>
      <c r="KOB70" s="66"/>
      <c r="KOC70" s="66"/>
      <c r="KOD70" s="66"/>
      <c r="KOE70" s="66"/>
      <c r="KOF70" s="66"/>
      <c r="KOG70" s="66"/>
      <c r="KOH70" s="66"/>
      <c r="KOI70" s="66"/>
      <c r="KOJ70" s="66"/>
      <c r="KOK70" s="66"/>
      <c r="KOL70" s="66"/>
      <c r="KOM70" s="66"/>
      <c r="KON70" s="66"/>
      <c r="KOO70" s="66"/>
      <c r="KOP70" s="66"/>
      <c r="KOQ70" s="66"/>
      <c r="KOR70" s="66"/>
      <c r="KOS70" s="66"/>
      <c r="KOT70" s="66"/>
      <c r="KOU70" s="66"/>
      <c r="KOV70" s="66"/>
      <c r="KOW70" s="66"/>
      <c r="KOX70" s="66"/>
      <c r="KOY70" s="66"/>
      <c r="KOZ70" s="66"/>
      <c r="KPA70" s="66"/>
      <c r="KPB70" s="66"/>
      <c r="KPC70" s="66"/>
      <c r="KPD70" s="66"/>
      <c r="KPE70" s="66"/>
      <c r="KPF70" s="66"/>
      <c r="KPG70" s="66"/>
      <c r="KPH70" s="66"/>
      <c r="KPI70" s="66"/>
      <c r="KPJ70" s="66"/>
      <c r="KPK70" s="66"/>
      <c r="KPL70" s="66"/>
      <c r="KPM70" s="66"/>
      <c r="KPN70" s="66"/>
      <c r="KPO70" s="66"/>
      <c r="KPP70" s="66"/>
      <c r="KPQ70" s="66"/>
      <c r="KPR70" s="66"/>
      <c r="KPS70" s="66"/>
      <c r="KPT70" s="66"/>
      <c r="KPU70" s="66"/>
      <c r="KPV70" s="66"/>
      <c r="KPW70" s="66"/>
      <c r="KPX70" s="66"/>
      <c r="KPY70" s="66"/>
      <c r="KPZ70" s="66"/>
      <c r="KQA70" s="66"/>
      <c r="KQB70" s="66"/>
      <c r="KQC70" s="66"/>
      <c r="KQD70" s="66"/>
      <c r="KQE70" s="66"/>
      <c r="KQF70" s="66"/>
      <c r="KQG70" s="66"/>
      <c r="KQH70" s="66"/>
      <c r="KQI70" s="66"/>
      <c r="KQJ70" s="66"/>
      <c r="KQK70" s="66"/>
      <c r="KQL70" s="66"/>
      <c r="KQM70" s="66"/>
      <c r="KQN70" s="66"/>
      <c r="KQO70" s="66"/>
      <c r="KQP70" s="66"/>
      <c r="KQQ70" s="66"/>
      <c r="KQR70" s="66"/>
      <c r="KQS70" s="66"/>
      <c r="KQT70" s="66"/>
      <c r="KQU70" s="66"/>
      <c r="KQV70" s="66"/>
      <c r="KQW70" s="66"/>
      <c r="KQX70" s="66"/>
      <c r="KQY70" s="66"/>
      <c r="KQZ70" s="66"/>
      <c r="KRA70" s="66"/>
      <c r="KRB70" s="66"/>
      <c r="KRC70" s="66"/>
      <c r="KRD70" s="66"/>
      <c r="KRE70" s="66"/>
      <c r="KRF70" s="66"/>
      <c r="KRG70" s="66"/>
      <c r="KRH70" s="66"/>
      <c r="KRI70" s="66"/>
      <c r="KRJ70" s="66"/>
      <c r="KRK70" s="66"/>
      <c r="KRL70" s="66"/>
      <c r="KRM70" s="66"/>
      <c r="KRN70" s="66"/>
      <c r="KRO70" s="66"/>
      <c r="KRP70" s="66"/>
      <c r="KRQ70" s="66"/>
      <c r="KRR70" s="66"/>
      <c r="KRS70" s="66"/>
      <c r="KRT70" s="66"/>
      <c r="KRU70" s="66"/>
      <c r="KRV70" s="66"/>
      <c r="KRW70" s="66"/>
      <c r="KRX70" s="66"/>
      <c r="KRY70" s="66"/>
      <c r="KRZ70" s="66"/>
      <c r="KSA70" s="66"/>
      <c r="KSB70" s="66"/>
      <c r="KSC70" s="66"/>
      <c r="KSD70" s="66"/>
      <c r="KSE70" s="66"/>
      <c r="KSF70" s="66"/>
      <c r="KSG70" s="66"/>
      <c r="KSH70" s="66"/>
      <c r="KSI70" s="66"/>
      <c r="KSJ70" s="66"/>
      <c r="KSK70" s="66"/>
      <c r="KSL70" s="66"/>
      <c r="KSM70" s="66"/>
      <c r="KSN70" s="66"/>
      <c r="KSO70" s="66"/>
      <c r="KSP70" s="66"/>
      <c r="KSQ70" s="66"/>
      <c r="KSR70" s="66"/>
      <c r="KSS70" s="66"/>
      <c r="KST70" s="66"/>
      <c r="KSU70" s="66"/>
      <c r="KSV70" s="66"/>
      <c r="KSW70" s="66"/>
      <c r="KSX70" s="66"/>
      <c r="KSY70" s="66"/>
      <c r="KSZ70" s="66"/>
      <c r="KTA70" s="66"/>
      <c r="KTB70" s="66"/>
      <c r="KTC70" s="66"/>
      <c r="KTD70" s="66"/>
      <c r="KTE70" s="66"/>
      <c r="KTF70" s="66"/>
      <c r="KTG70" s="66"/>
      <c r="KTH70" s="66"/>
      <c r="KTI70" s="66"/>
      <c r="KTJ70" s="66"/>
      <c r="KTK70" s="66"/>
      <c r="KTL70" s="66"/>
      <c r="KTM70" s="66"/>
      <c r="KTN70" s="66"/>
      <c r="KTO70" s="66"/>
      <c r="KTP70" s="66"/>
      <c r="KTQ70" s="66"/>
      <c r="KTR70" s="66"/>
      <c r="KTS70" s="66"/>
      <c r="KTT70" s="66"/>
      <c r="KTU70" s="66"/>
      <c r="KTV70" s="66"/>
      <c r="KTW70" s="66"/>
      <c r="KTX70" s="66"/>
      <c r="KTY70" s="66"/>
      <c r="KTZ70" s="66"/>
      <c r="KUA70" s="66"/>
      <c r="KUB70" s="66"/>
      <c r="KUC70" s="66"/>
      <c r="KUD70" s="66"/>
      <c r="KUE70" s="66"/>
      <c r="KUF70" s="66"/>
      <c r="KUG70" s="66"/>
      <c r="KUH70" s="66"/>
      <c r="KUI70" s="66"/>
      <c r="KUJ70" s="66"/>
      <c r="KUK70" s="66"/>
      <c r="KUL70" s="66"/>
      <c r="KUM70" s="66"/>
      <c r="KUN70" s="66"/>
      <c r="KUO70" s="66"/>
      <c r="KUP70" s="66"/>
      <c r="KUQ70" s="66"/>
      <c r="KUR70" s="66"/>
      <c r="KUS70" s="66"/>
      <c r="KUT70" s="66"/>
      <c r="KUU70" s="66"/>
      <c r="KUV70" s="66"/>
      <c r="KUW70" s="66"/>
      <c r="KUX70" s="66"/>
      <c r="KUY70" s="66"/>
      <c r="KUZ70" s="66"/>
      <c r="KVA70" s="66"/>
      <c r="KVB70" s="66"/>
      <c r="KVC70" s="66"/>
      <c r="KVD70" s="66"/>
      <c r="KVE70" s="66"/>
      <c r="KVF70" s="66"/>
      <c r="KVG70" s="66"/>
      <c r="KVH70" s="66"/>
      <c r="KVI70" s="66"/>
      <c r="KVJ70" s="66"/>
      <c r="KVK70" s="66"/>
      <c r="KVL70" s="66"/>
      <c r="KVM70" s="66"/>
      <c r="KVN70" s="66"/>
      <c r="KVO70" s="66"/>
      <c r="KVP70" s="66"/>
      <c r="KVQ70" s="66"/>
      <c r="KVR70" s="66"/>
      <c r="KVS70" s="66"/>
      <c r="KVT70" s="66"/>
      <c r="KVU70" s="66"/>
      <c r="KVV70" s="66"/>
      <c r="KVW70" s="66"/>
      <c r="KVX70" s="66"/>
      <c r="KVY70" s="66"/>
      <c r="KVZ70" s="66"/>
      <c r="KWA70" s="66"/>
      <c r="KWB70" s="66"/>
      <c r="KWC70" s="66"/>
      <c r="KWD70" s="66"/>
      <c r="KWE70" s="66"/>
      <c r="KWF70" s="66"/>
      <c r="KWG70" s="66"/>
      <c r="KWH70" s="66"/>
      <c r="KWI70" s="66"/>
      <c r="KWJ70" s="66"/>
      <c r="KWK70" s="66"/>
      <c r="KWL70" s="66"/>
      <c r="KWM70" s="66"/>
      <c r="KWN70" s="66"/>
      <c r="KWO70" s="66"/>
      <c r="KWP70" s="66"/>
      <c r="KWQ70" s="66"/>
      <c r="KWR70" s="66"/>
      <c r="KWS70" s="66"/>
      <c r="KWT70" s="66"/>
      <c r="KWU70" s="66"/>
      <c r="KWV70" s="66"/>
      <c r="KWW70" s="66"/>
      <c r="KWX70" s="66"/>
      <c r="KWY70" s="66"/>
      <c r="KWZ70" s="66"/>
      <c r="KXA70" s="66"/>
      <c r="KXB70" s="66"/>
      <c r="KXC70" s="66"/>
      <c r="KXD70" s="66"/>
      <c r="KXE70" s="66"/>
      <c r="KXF70" s="66"/>
      <c r="KXG70" s="66"/>
      <c r="KXH70" s="66"/>
      <c r="KXI70" s="66"/>
      <c r="KXJ70" s="66"/>
      <c r="KXK70" s="66"/>
      <c r="KXL70" s="66"/>
      <c r="KXM70" s="66"/>
      <c r="KXN70" s="66"/>
      <c r="KXO70" s="66"/>
      <c r="KXP70" s="66"/>
      <c r="KXQ70" s="66"/>
      <c r="KXR70" s="66"/>
      <c r="KXS70" s="66"/>
      <c r="KXT70" s="66"/>
      <c r="KXU70" s="66"/>
      <c r="KXV70" s="66"/>
      <c r="KXW70" s="66"/>
      <c r="KXX70" s="66"/>
      <c r="KXY70" s="66"/>
      <c r="KXZ70" s="66"/>
      <c r="KYA70" s="66"/>
      <c r="KYB70" s="66"/>
      <c r="KYC70" s="66"/>
      <c r="KYD70" s="66"/>
      <c r="KYE70" s="66"/>
      <c r="KYF70" s="66"/>
      <c r="KYG70" s="66"/>
      <c r="KYH70" s="66"/>
      <c r="KYI70" s="66"/>
      <c r="KYJ70" s="66"/>
      <c r="KYK70" s="66"/>
      <c r="KYL70" s="66"/>
      <c r="KYM70" s="66"/>
      <c r="KYN70" s="66"/>
      <c r="KYO70" s="66"/>
      <c r="KYP70" s="66"/>
      <c r="KYQ70" s="66"/>
      <c r="KYR70" s="66"/>
      <c r="KYS70" s="66"/>
      <c r="KYT70" s="66"/>
      <c r="KYU70" s="66"/>
      <c r="KYV70" s="66"/>
      <c r="KYW70" s="66"/>
      <c r="KYX70" s="66"/>
      <c r="KYY70" s="66"/>
      <c r="KYZ70" s="66"/>
      <c r="KZA70" s="66"/>
      <c r="KZB70" s="66"/>
      <c r="KZC70" s="66"/>
      <c r="KZD70" s="66"/>
      <c r="KZE70" s="66"/>
      <c r="KZF70" s="66"/>
      <c r="KZG70" s="66"/>
      <c r="KZH70" s="66"/>
      <c r="KZI70" s="66"/>
      <c r="KZJ70" s="66"/>
      <c r="KZK70" s="66"/>
      <c r="KZL70" s="66"/>
      <c r="KZM70" s="66"/>
      <c r="KZN70" s="66"/>
      <c r="KZO70" s="66"/>
      <c r="KZP70" s="66"/>
      <c r="KZQ70" s="66"/>
      <c r="KZR70" s="66"/>
      <c r="KZS70" s="66"/>
      <c r="KZT70" s="66"/>
      <c r="KZU70" s="66"/>
      <c r="KZV70" s="66"/>
      <c r="KZW70" s="66"/>
      <c r="KZX70" s="66"/>
      <c r="KZY70" s="66"/>
      <c r="KZZ70" s="66"/>
      <c r="LAA70" s="66"/>
      <c r="LAB70" s="66"/>
      <c r="LAC70" s="66"/>
      <c r="LAD70" s="66"/>
      <c r="LAE70" s="66"/>
      <c r="LAF70" s="66"/>
      <c r="LAG70" s="66"/>
      <c r="LAH70" s="66"/>
      <c r="LAI70" s="66"/>
      <c r="LAJ70" s="66"/>
      <c r="LAK70" s="66"/>
      <c r="LAL70" s="66"/>
      <c r="LAM70" s="66"/>
      <c r="LAN70" s="66"/>
      <c r="LAO70" s="66"/>
      <c r="LAP70" s="66"/>
      <c r="LAQ70" s="66"/>
      <c r="LAR70" s="66"/>
      <c r="LAS70" s="66"/>
      <c r="LAT70" s="66"/>
      <c r="LAU70" s="66"/>
      <c r="LAV70" s="66"/>
      <c r="LAW70" s="66"/>
      <c r="LAX70" s="66"/>
      <c r="LAY70" s="66"/>
      <c r="LAZ70" s="66"/>
      <c r="LBA70" s="66"/>
      <c r="LBB70" s="66"/>
      <c r="LBC70" s="66"/>
      <c r="LBD70" s="66"/>
      <c r="LBE70" s="66"/>
      <c r="LBF70" s="66"/>
      <c r="LBG70" s="66"/>
      <c r="LBH70" s="66"/>
      <c r="LBI70" s="66"/>
      <c r="LBJ70" s="66"/>
      <c r="LBK70" s="66"/>
      <c r="LBL70" s="66"/>
      <c r="LBM70" s="66"/>
      <c r="LBN70" s="66"/>
      <c r="LBO70" s="66"/>
      <c r="LBP70" s="66"/>
      <c r="LBQ70" s="66"/>
      <c r="LBR70" s="66"/>
      <c r="LBS70" s="66"/>
      <c r="LBT70" s="66"/>
      <c r="LBU70" s="66"/>
      <c r="LBV70" s="66"/>
      <c r="LBW70" s="66"/>
      <c r="LBX70" s="66"/>
      <c r="LBY70" s="66"/>
      <c r="LBZ70" s="66"/>
      <c r="LCA70" s="66"/>
      <c r="LCB70" s="66"/>
      <c r="LCC70" s="66"/>
      <c r="LCD70" s="66"/>
      <c r="LCE70" s="66"/>
      <c r="LCF70" s="66"/>
      <c r="LCG70" s="66"/>
      <c r="LCH70" s="66"/>
      <c r="LCI70" s="66"/>
      <c r="LCJ70" s="66"/>
      <c r="LCK70" s="66"/>
      <c r="LCL70" s="66"/>
      <c r="LCM70" s="66"/>
      <c r="LCN70" s="66"/>
      <c r="LCO70" s="66"/>
      <c r="LCP70" s="66"/>
      <c r="LCQ70" s="66"/>
      <c r="LCR70" s="66"/>
      <c r="LCS70" s="66"/>
      <c r="LCT70" s="66"/>
      <c r="LCU70" s="66"/>
      <c r="LCV70" s="66"/>
      <c r="LCW70" s="66"/>
      <c r="LCX70" s="66"/>
      <c r="LCY70" s="66"/>
      <c r="LCZ70" s="66"/>
      <c r="LDA70" s="66"/>
      <c r="LDB70" s="66"/>
      <c r="LDC70" s="66"/>
      <c r="LDD70" s="66"/>
      <c r="LDE70" s="66"/>
      <c r="LDF70" s="66"/>
      <c r="LDG70" s="66"/>
      <c r="LDH70" s="66"/>
      <c r="LDI70" s="66"/>
      <c r="LDJ70" s="66"/>
      <c r="LDK70" s="66"/>
      <c r="LDL70" s="66"/>
      <c r="LDM70" s="66"/>
      <c r="LDN70" s="66"/>
      <c r="LDO70" s="66"/>
      <c r="LDP70" s="66"/>
      <c r="LDQ70" s="66"/>
      <c r="LDR70" s="66"/>
      <c r="LDS70" s="66"/>
      <c r="LDT70" s="66"/>
      <c r="LDU70" s="66"/>
      <c r="LDV70" s="66"/>
      <c r="LDW70" s="66"/>
      <c r="LDX70" s="66"/>
      <c r="LDY70" s="66"/>
      <c r="LDZ70" s="66"/>
      <c r="LEA70" s="66"/>
      <c r="LEB70" s="66"/>
      <c r="LEC70" s="66"/>
      <c r="LED70" s="66"/>
      <c r="LEE70" s="66"/>
      <c r="LEF70" s="66"/>
      <c r="LEG70" s="66"/>
      <c r="LEH70" s="66"/>
      <c r="LEI70" s="66"/>
      <c r="LEJ70" s="66"/>
      <c r="LEK70" s="66"/>
      <c r="LEL70" s="66"/>
      <c r="LEM70" s="66"/>
      <c r="LEN70" s="66"/>
      <c r="LEO70" s="66"/>
      <c r="LEP70" s="66"/>
      <c r="LEQ70" s="66"/>
      <c r="LER70" s="66"/>
      <c r="LES70" s="66"/>
      <c r="LET70" s="66"/>
      <c r="LEU70" s="66"/>
      <c r="LEV70" s="66"/>
      <c r="LEW70" s="66"/>
      <c r="LEX70" s="66"/>
      <c r="LEY70" s="66"/>
      <c r="LEZ70" s="66"/>
      <c r="LFA70" s="66"/>
      <c r="LFB70" s="66"/>
      <c r="LFC70" s="66"/>
      <c r="LFD70" s="66"/>
      <c r="LFE70" s="66"/>
      <c r="LFF70" s="66"/>
      <c r="LFG70" s="66"/>
      <c r="LFH70" s="66"/>
      <c r="LFI70" s="66"/>
      <c r="LFJ70" s="66"/>
      <c r="LFK70" s="66"/>
      <c r="LFL70" s="66"/>
      <c r="LFM70" s="66"/>
      <c r="LFN70" s="66"/>
      <c r="LFO70" s="66"/>
      <c r="LFP70" s="66"/>
      <c r="LFQ70" s="66"/>
      <c r="LFR70" s="66"/>
      <c r="LFS70" s="66"/>
      <c r="LFT70" s="66"/>
      <c r="LFU70" s="66"/>
      <c r="LFV70" s="66"/>
      <c r="LFW70" s="66"/>
      <c r="LFX70" s="66"/>
      <c r="LFY70" s="66"/>
      <c r="LFZ70" s="66"/>
      <c r="LGA70" s="66"/>
      <c r="LGB70" s="66"/>
      <c r="LGC70" s="66"/>
      <c r="LGD70" s="66"/>
      <c r="LGE70" s="66"/>
      <c r="LGF70" s="66"/>
      <c r="LGG70" s="66"/>
      <c r="LGH70" s="66"/>
      <c r="LGI70" s="66"/>
      <c r="LGJ70" s="66"/>
      <c r="LGK70" s="66"/>
      <c r="LGL70" s="66"/>
      <c r="LGM70" s="66"/>
      <c r="LGN70" s="66"/>
      <c r="LGO70" s="66"/>
      <c r="LGP70" s="66"/>
      <c r="LGQ70" s="66"/>
      <c r="LGR70" s="66"/>
      <c r="LGS70" s="66"/>
      <c r="LGT70" s="66"/>
      <c r="LGU70" s="66"/>
      <c r="LGV70" s="66"/>
      <c r="LGW70" s="66"/>
      <c r="LGX70" s="66"/>
      <c r="LGY70" s="66"/>
      <c r="LGZ70" s="66"/>
      <c r="LHA70" s="66"/>
      <c r="LHB70" s="66"/>
      <c r="LHC70" s="66"/>
      <c r="LHD70" s="66"/>
      <c r="LHE70" s="66"/>
      <c r="LHF70" s="66"/>
      <c r="LHG70" s="66"/>
      <c r="LHH70" s="66"/>
      <c r="LHI70" s="66"/>
      <c r="LHJ70" s="66"/>
      <c r="LHK70" s="66"/>
      <c r="LHL70" s="66"/>
      <c r="LHM70" s="66"/>
      <c r="LHN70" s="66"/>
      <c r="LHO70" s="66"/>
      <c r="LHP70" s="66"/>
      <c r="LHQ70" s="66"/>
      <c r="LHR70" s="66"/>
      <c r="LHS70" s="66"/>
      <c r="LHT70" s="66"/>
      <c r="LHU70" s="66"/>
      <c r="LHV70" s="66"/>
      <c r="LHW70" s="66"/>
      <c r="LHX70" s="66"/>
      <c r="LHY70" s="66"/>
      <c r="LHZ70" s="66"/>
      <c r="LIA70" s="66"/>
      <c r="LIB70" s="66"/>
      <c r="LIC70" s="66"/>
      <c r="LID70" s="66"/>
      <c r="LIE70" s="66"/>
      <c r="LIF70" s="66"/>
      <c r="LIG70" s="66"/>
      <c r="LIH70" s="66"/>
      <c r="LII70" s="66"/>
      <c r="LIJ70" s="66"/>
      <c r="LIK70" s="66"/>
      <c r="LIL70" s="66"/>
      <c r="LIM70" s="66"/>
      <c r="LIN70" s="66"/>
      <c r="LIO70" s="66"/>
      <c r="LIP70" s="66"/>
      <c r="LIQ70" s="66"/>
      <c r="LIR70" s="66"/>
      <c r="LIS70" s="66"/>
      <c r="LIT70" s="66"/>
      <c r="LIU70" s="66"/>
      <c r="LIV70" s="66"/>
      <c r="LIW70" s="66"/>
      <c r="LIX70" s="66"/>
      <c r="LIY70" s="66"/>
      <c r="LIZ70" s="66"/>
      <c r="LJA70" s="66"/>
      <c r="LJB70" s="66"/>
      <c r="LJC70" s="66"/>
      <c r="LJD70" s="66"/>
      <c r="LJE70" s="66"/>
      <c r="LJF70" s="66"/>
      <c r="LJG70" s="66"/>
      <c r="LJH70" s="66"/>
      <c r="LJI70" s="66"/>
      <c r="LJJ70" s="66"/>
      <c r="LJK70" s="66"/>
      <c r="LJL70" s="66"/>
      <c r="LJM70" s="66"/>
      <c r="LJN70" s="66"/>
      <c r="LJO70" s="66"/>
      <c r="LJP70" s="66"/>
      <c r="LJQ70" s="66"/>
      <c r="LJR70" s="66"/>
      <c r="LJS70" s="66"/>
      <c r="LJT70" s="66"/>
      <c r="LJU70" s="66"/>
      <c r="LJV70" s="66"/>
      <c r="LJW70" s="66"/>
      <c r="LJX70" s="66"/>
      <c r="LJY70" s="66"/>
      <c r="LJZ70" s="66"/>
      <c r="LKA70" s="66"/>
      <c r="LKB70" s="66"/>
      <c r="LKC70" s="66"/>
      <c r="LKD70" s="66"/>
      <c r="LKE70" s="66"/>
      <c r="LKF70" s="66"/>
      <c r="LKG70" s="66"/>
      <c r="LKH70" s="66"/>
      <c r="LKI70" s="66"/>
      <c r="LKJ70" s="66"/>
      <c r="LKK70" s="66"/>
      <c r="LKL70" s="66"/>
      <c r="LKM70" s="66"/>
      <c r="LKN70" s="66"/>
      <c r="LKO70" s="66"/>
      <c r="LKP70" s="66"/>
      <c r="LKQ70" s="66"/>
      <c r="LKR70" s="66"/>
      <c r="LKS70" s="66"/>
      <c r="LKT70" s="66"/>
      <c r="LKU70" s="66"/>
      <c r="LKV70" s="66"/>
      <c r="LKW70" s="66"/>
      <c r="LKX70" s="66"/>
      <c r="LKY70" s="66"/>
      <c r="LKZ70" s="66"/>
      <c r="LLA70" s="66"/>
      <c r="LLB70" s="66"/>
      <c r="LLC70" s="66"/>
      <c r="LLD70" s="66"/>
      <c r="LLE70" s="66"/>
      <c r="LLF70" s="66"/>
      <c r="LLG70" s="66"/>
      <c r="LLH70" s="66"/>
      <c r="LLI70" s="66"/>
      <c r="LLJ70" s="66"/>
      <c r="LLK70" s="66"/>
      <c r="LLL70" s="66"/>
      <c r="LLM70" s="66"/>
      <c r="LLN70" s="66"/>
      <c r="LLO70" s="66"/>
      <c r="LLP70" s="66"/>
      <c r="LLQ70" s="66"/>
      <c r="LLR70" s="66"/>
      <c r="LLS70" s="66"/>
      <c r="LLT70" s="66"/>
      <c r="LLU70" s="66"/>
      <c r="LLV70" s="66"/>
      <c r="LLW70" s="66"/>
      <c r="LLX70" s="66"/>
      <c r="LLY70" s="66"/>
      <c r="LLZ70" s="66"/>
      <c r="LMA70" s="66"/>
      <c r="LMB70" s="66"/>
      <c r="LMC70" s="66"/>
      <c r="LMD70" s="66"/>
      <c r="LME70" s="66"/>
      <c r="LMF70" s="66"/>
      <c r="LMG70" s="66"/>
      <c r="LMH70" s="66"/>
      <c r="LMI70" s="66"/>
      <c r="LMJ70" s="66"/>
      <c r="LMK70" s="66"/>
      <c r="LML70" s="66"/>
      <c r="LMM70" s="66"/>
      <c r="LMN70" s="66"/>
      <c r="LMO70" s="66"/>
      <c r="LMP70" s="66"/>
      <c r="LMQ70" s="66"/>
      <c r="LMR70" s="66"/>
      <c r="LMS70" s="66"/>
      <c r="LMT70" s="66"/>
      <c r="LMU70" s="66"/>
      <c r="LMV70" s="66"/>
      <c r="LMW70" s="66"/>
      <c r="LMX70" s="66"/>
      <c r="LMY70" s="66"/>
      <c r="LMZ70" s="66"/>
      <c r="LNA70" s="66"/>
      <c r="LNB70" s="66"/>
      <c r="LNC70" s="66"/>
      <c r="LND70" s="66"/>
      <c r="LNE70" s="66"/>
      <c r="LNF70" s="66"/>
      <c r="LNG70" s="66"/>
      <c r="LNH70" s="66"/>
      <c r="LNI70" s="66"/>
      <c r="LNJ70" s="66"/>
      <c r="LNK70" s="66"/>
      <c r="LNL70" s="66"/>
      <c r="LNM70" s="66"/>
      <c r="LNN70" s="66"/>
      <c r="LNO70" s="66"/>
      <c r="LNP70" s="66"/>
      <c r="LNQ70" s="66"/>
      <c r="LNR70" s="66"/>
      <c r="LNS70" s="66"/>
      <c r="LNT70" s="66"/>
      <c r="LNU70" s="66"/>
      <c r="LNV70" s="66"/>
      <c r="LNW70" s="66"/>
      <c r="LNX70" s="66"/>
      <c r="LNY70" s="66"/>
      <c r="LNZ70" s="66"/>
      <c r="LOA70" s="66"/>
      <c r="LOB70" s="66"/>
      <c r="LOC70" s="66"/>
      <c r="LOD70" s="66"/>
      <c r="LOE70" s="66"/>
      <c r="LOF70" s="66"/>
      <c r="LOG70" s="66"/>
      <c r="LOH70" s="66"/>
      <c r="LOI70" s="66"/>
      <c r="LOJ70" s="66"/>
      <c r="LOK70" s="66"/>
      <c r="LOL70" s="66"/>
      <c r="LOM70" s="66"/>
      <c r="LON70" s="66"/>
      <c r="LOO70" s="66"/>
      <c r="LOP70" s="66"/>
      <c r="LOQ70" s="66"/>
      <c r="LOR70" s="66"/>
      <c r="LOS70" s="66"/>
      <c r="LOT70" s="66"/>
      <c r="LOU70" s="66"/>
      <c r="LOV70" s="66"/>
      <c r="LOW70" s="66"/>
      <c r="LOX70" s="66"/>
      <c r="LOY70" s="66"/>
      <c r="LOZ70" s="66"/>
      <c r="LPA70" s="66"/>
      <c r="LPB70" s="66"/>
      <c r="LPC70" s="66"/>
      <c r="LPD70" s="66"/>
      <c r="LPE70" s="66"/>
      <c r="LPF70" s="66"/>
      <c r="LPG70" s="66"/>
      <c r="LPH70" s="66"/>
      <c r="LPI70" s="66"/>
      <c r="LPJ70" s="66"/>
      <c r="LPK70" s="66"/>
      <c r="LPL70" s="66"/>
      <c r="LPM70" s="66"/>
      <c r="LPN70" s="66"/>
      <c r="LPO70" s="66"/>
      <c r="LPP70" s="66"/>
      <c r="LPQ70" s="66"/>
      <c r="LPR70" s="66"/>
      <c r="LPS70" s="66"/>
      <c r="LPT70" s="66"/>
      <c r="LPU70" s="66"/>
      <c r="LPV70" s="66"/>
      <c r="LPW70" s="66"/>
      <c r="LPX70" s="66"/>
      <c r="LPY70" s="66"/>
      <c r="LPZ70" s="66"/>
      <c r="LQA70" s="66"/>
      <c r="LQB70" s="66"/>
      <c r="LQC70" s="66"/>
      <c r="LQD70" s="66"/>
      <c r="LQE70" s="66"/>
      <c r="LQF70" s="66"/>
      <c r="LQG70" s="66"/>
      <c r="LQH70" s="66"/>
      <c r="LQI70" s="66"/>
      <c r="LQJ70" s="66"/>
      <c r="LQK70" s="66"/>
      <c r="LQL70" s="66"/>
      <c r="LQM70" s="66"/>
      <c r="LQN70" s="66"/>
      <c r="LQO70" s="66"/>
      <c r="LQP70" s="66"/>
      <c r="LQQ70" s="66"/>
      <c r="LQR70" s="66"/>
      <c r="LQS70" s="66"/>
      <c r="LQT70" s="66"/>
      <c r="LQU70" s="66"/>
      <c r="LQV70" s="66"/>
      <c r="LQW70" s="66"/>
      <c r="LQX70" s="66"/>
      <c r="LQY70" s="66"/>
      <c r="LQZ70" s="66"/>
      <c r="LRA70" s="66"/>
      <c r="LRB70" s="66"/>
      <c r="LRC70" s="66"/>
      <c r="LRD70" s="66"/>
      <c r="LRE70" s="66"/>
      <c r="LRF70" s="66"/>
      <c r="LRG70" s="66"/>
      <c r="LRH70" s="66"/>
      <c r="LRI70" s="66"/>
      <c r="LRJ70" s="66"/>
      <c r="LRK70" s="66"/>
      <c r="LRL70" s="66"/>
      <c r="LRM70" s="66"/>
      <c r="LRN70" s="66"/>
      <c r="LRO70" s="66"/>
      <c r="LRP70" s="66"/>
      <c r="LRQ70" s="66"/>
      <c r="LRR70" s="66"/>
      <c r="LRS70" s="66"/>
      <c r="LRT70" s="66"/>
      <c r="LRU70" s="66"/>
      <c r="LRV70" s="66"/>
      <c r="LRW70" s="66"/>
      <c r="LRX70" s="66"/>
      <c r="LRY70" s="66"/>
      <c r="LRZ70" s="66"/>
      <c r="LSA70" s="66"/>
      <c r="LSB70" s="66"/>
      <c r="LSC70" s="66"/>
      <c r="LSD70" s="66"/>
      <c r="LSE70" s="66"/>
      <c r="LSF70" s="66"/>
      <c r="LSG70" s="66"/>
      <c r="LSH70" s="66"/>
      <c r="LSI70" s="66"/>
      <c r="LSJ70" s="66"/>
      <c r="LSK70" s="66"/>
      <c r="LSL70" s="66"/>
      <c r="LSM70" s="66"/>
      <c r="LSN70" s="66"/>
      <c r="LSO70" s="66"/>
      <c r="LSP70" s="66"/>
      <c r="LSQ70" s="66"/>
      <c r="LSR70" s="66"/>
      <c r="LSS70" s="66"/>
      <c r="LST70" s="66"/>
      <c r="LSU70" s="66"/>
      <c r="LSV70" s="66"/>
      <c r="LSW70" s="66"/>
      <c r="LSX70" s="66"/>
      <c r="LSY70" s="66"/>
      <c r="LSZ70" s="66"/>
      <c r="LTA70" s="66"/>
      <c r="LTB70" s="66"/>
      <c r="LTC70" s="66"/>
      <c r="LTD70" s="66"/>
      <c r="LTE70" s="66"/>
      <c r="LTF70" s="66"/>
      <c r="LTG70" s="66"/>
      <c r="LTH70" s="66"/>
      <c r="LTI70" s="66"/>
      <c r="LTJ70" s="66"/>
      <c r="LTK70" s="66"/>
      <c r="LTL70" s="66"/>
      <c r="LTM70" s="66"/>
      <c r="LTN70" s="66"/>
      <c r="LTO70" s="66"/>
      <c r="LTP70" s="66"/>
      <c r="LTQ70" s="66"/>
      <c r="LTR70" s="66"/>
      <c r="LTS70" s="66"/>
      <c r="LTT70" s="66"/>
      <c r="LTU70" s="66"/>
      <c r="LTV70" s="66"/>
      <c r="LTW70" s="66"/>
      <c r="LTX70" s="66"/>
      <c r="LTY70" s="66"/>
      <c r="LTZ70" s="66"/>
      <c r="LUA70" s="66"/>
      <c r="LUB70" s="66"/>
      <c r="LUC70" s="66"/>
      <c r="LUD70" s="66"/>
      <c r="LUE70" s="66"/>
      <c r="LUF70" s="66"/>
      <c r="LUG70" s="66"/>
      <c r="LUH70" s="66"/>
      <c r="LUI70" s="66"/>
      <c r="LUJ70" s="66"/>
      <c r="LUK70" s="66"/>
      <c r="LUL70" s="66"/>
      <c r="LUM70" s="66"/>
      <c r="LUN70" s="66"/>
      <c r="LUO70" s="66"/>
      <c r="LUP70" s="66"/>
      <c r="LUQ70" s="66"/>
      <c r="LUR70" s="66"/>
      <c r="LUS70" s="66"/>
      <c r="LUT70" s="66"/>
      <c r="LUU70" s="66"/>
      <c r="LUV70" s="66"/>
      <c r="LUW70" s="66"/>
      <c r="LUX70" s="66"/>
      <c r="LUY70" s="66"/>
      <c r="LUZ70" s="66"/>
      <c r="LVA70" s="66"/>
      <c r="LVB70" s="66"/>
      <c r="LVC70" s="66"/>
      <c r="LVD70" s="66"/>
      <c r="LVE70" s="66"/>
      <c r="LVF70" s="66"/>
      <c r="LVG70" s="66"/>
      <c r="LVH70" s="66"/>
      <c r="LVI70" s="66"/>
      <c r="LVJ70" s="66"/>
      <c r="LVK70" s="66"/>
      <c r="LVL70" s="66"/>
      <c r="LVM70" s="66"/>
      <c r="LVN70" s="66"/>
      <c r="LVO70" s="66"/>
      <c r="LVP70" s="66"/>
      <c r="LVQ70" s="66"/>
      <c r="LVR70" s="66"/>
      <c r="LVS70" s="66"/>
      <c r="LVT70" s="66"/>
      <c r="LVU70" s="66"/>
      <c r="LVV70" s="66"/>
      <c r="LVW70" s="66"/>
      <c r="LVX70" s="66"/>
      <c r="LVY70" s="66"/>
      <c r="LVZ70" s="66"/>
      <c r="LWA70" s="66"/>
      <c r="LWB70" s="66"/>
      <c r="LWC70" s="66"/>
      <c r="LWD70" s="66"/>
      <c r="LWE70" s="66"/>
      <c r="LWF70" s="66"/>
      <c r="LWG70" s="66"/>
      <c r="LWH70" s="66"/>
      <c r="LWI70" s="66"/>
      <c r="LWJ70" s="66"/>
      <c r="LWK70" s="66"/>
      <c r="LWL70" s="66"/>
      <c r="LWM70" s="66"/>
      <c r="LWN70" s="66"/>
      <c r="LWO70" s="66"/>
      <c r="LWP70" s="66"/>
      <c r="LWQ70" s="66"/>
      <c r="LWR70" s="66"/>
      <c r="LWS70" s="66"/>
      <c r="LWT70" s="66"/>
      <c r="LWU70" s="66"/>
      <c r="LWV70" s="66"/>
      <c r="LWW70" s="66"/>
      <c r="LWX70" s="66"/>
      <c r="LWY70" s="66"/>
      <c r="LWZ70" s="66"/>
      <c r="LXA70" s="66"/>
      <c r="LXB70" s="66"/>
      <c r="LXC70" s="66"/>
      <c r="LXD70" s="66"/>
      <c r="LXE70" s="66"/>
      <c r="LXF70" s="66"/>
      <c r="LXG70" s="66"/>
      <c r="LXH70" s="66"/>
      <c r="LXI70" s="66"/>
      <c r="LXJ70" s="66"/>
      <c r="LXK70" s="66"/>
      <c r="LXL70" s="66"/>
      <c r="LXM70" s="66"/>
      <c r="LXN70" s="66"/>
      <c r="LXO70" s="66"/>
      <c r="LXP70" s="66"/>
      <c r="LXQ70" s="66"/>
      <c r="LXR70" s="66"/>
      <c r="LXS70" s="66"/>
      <c r="LXT70" s="66"/>
      <c r="LXU70" s="66"/>
      <c r="LXV70" s="66"/>
      <c r="LXW70" s="66"/>
      <c r="LXX70" s="66"/>
      <c r="LXY70" s="66"/>
      <c r="LXZ70" s="66"/>
      <c r="LYA70" s="66"/>
      <c r="LYB70" s="66"/>
      <c r="LYC70" s="66"/>
      <c r="LYD70" s="66"/>
      <c r="LYE70" s="66"/>
      <c r="LYF70" s="66"/>
      <c r="LYG70" s="66"/>
      <c r="LYH70" s="66"/>
      <c r="LYI70" s="66"/>
      <c r="LYJ70" s="66"/>
      <c r="LYK70" s="66"/>
      <c r="LYL70" s="66"/>
      <c r="LYM70" s="66"/>
      <c r="LYN70" s="66"/>
      <c r="LYO70" s="66"/>
      <c r="LYP70" s="66"/>
      <c r="LYQ70" s="66"/>
      <c r="LYR70" s="66"/>
      <c r="LYS70" s="66"/>
      <c r="LYT70" s="66"/>
      <c r="LYU70" s="66"/>
      <c r="LYV70" s="66"/>
      <c r="LYW70" s="66"/>
      <c r="LYX70" s="66"/>
      <c r="LYY70" s="66"/>
      <c r="LYZ70" s="66"/>
      <c r="LZA70" s="66"/>
      <c r="LZB70" s="66"/>
      <c r="LZC70" s="66"/>
      <c r="LZD70" s="66"/>
      <c r="LZE70" s="66"/>
      <c r="LZF70" s="66"/>
      <c r="LZG70" s="66"/>
      <c r="LZH70" s="66"/>
      <c r="LZI70" s="66"/>
      <c r="LZJ70" s="66"/>
      <c r="LZK70" s="66"/>
      <c r="LZL70" s="66"/>
      <c r="LZM70" s="66"/>
      <c r="LZN70" s="66"/>
      <c r="LZO70" s="66"/>
      <c r="LZP70" s="66"/>
      <c r="LZQ70" s="66"/>
      <c r="LZR70" s="66"/>
      <c r="LZS70" s="66"/>
      <c r="LZT70" s="66"/>
      <c r="LZU70" s="66"/>
      <c r="LZV70" s="66"/>
      <c r="LZW70" s="66"/>
      <c r="LZX70" s="66"/>
      <c r="LZY70" s="66"/>
      <c r="LZZ70" s="66"/>
      <c r="MAA70" s="66"/>
      <c r="MAB70" s="66"/>
      <c r="MAC70" s="66"/>
      <c r="MAD70" s="66"/>
      <c r="MAE70" s="66"/>
      <c r="MAF70" s="66"/>
      <c r="MAG70" s="66"/>
      <c r="MAH70" s="66"/>
      <c r="MAI70" s="66"/>
      <c r="MAJ70" s="66"/>
      <c r="MAK70" s="66"/>
      <c r="MAL70" s="66"/>
      <c r="MAM70" s="66"/>
      <c r="MAN70" s="66"/>
      <c r="MAO70" s="66"/>
      <c r="MAP70" s="66"/>
      <c r="MAQ70" s="66"/>
      <c r="MAR70" s="66"/>
      <c r="MAS70" s="66"/>
      <c r="MAT70" s="66"/>
      <c r="MAU70" s="66"/>
      <c r="MAV70" s="66"/>
      <c r="MAW70" s="66"/>
      <c r="MAX70" s="66"/>
      <c r="MAY70" s="66"/>
      <c r="MAZ70" s="66"/>
      <c r="MBA70" s="66"/>
      <c r="MBB70" s="66"/>
      <c r="MBC70" s="66"/>
      <c r="MBD70" s="66"/>
      <c r="MBE70" s="66"/>
      <c r="MBF70" s="66"/>
      <c r="MBG70" s="66"/>
      <c r="MBH70" s="66"/>
      <c r="MBI70" s="66"/>
      <c r="MBJ70" s="66"/>
      <c r="MBK70" s="66"/>
      <c r="MBL70" s="66"/>
      <c r="MBM70" s="66"/>
      <c r="MBN70" s="66"/>
      <c r="MBO70" s="66"/>
      <c r="MBP70" s="66"/>
      <c r="MBQ70" s="66"/>
      <c r="MBR70" s="66"/>
      <c r="MBS70" s="66"/>
      <c r="MBT70" s="66"/>
      <c r="MBU70" s="66"/>
      <c r="MBV70" s="66"/>
      <c r="MBW70" s="66"/>
      <c r="MBX70" s="66"/>
      <c r="MBY70" s="66"/>
      <c r="MBZ70" s="66"/>
      <c r="MCA70" s="66"/>
      <c r="MCB70" s="66"/>
      <c r="MCC70" s="66"/>
      <c r="MCD70" s="66"/>
      <c r="MCE70" s="66"/>
      <c r="MCF70" s="66"/>
      <c r="MCG70" s="66"/>
      <c r="MCH70" s="66"/>
      <c r="MCI70" s="66"/>
      <c r="MCJ70" s="66"/>
      <c r="MCK70" s="66"/>
      <c r="MCL70" s="66"/>
      <c r="MCM70" s="66"/>
      <c r="MCN70" s="66"/>
      <c r="MCO70" s="66"/>
      <c r="MCP70" s="66"/>
      <c r="MCQ70" s="66"/>
      <c r="MCR70" s="66"/>
      <c r="MCS70" s="66"/>
      <c r="MCT70" s="66"/>
      <c r="MCU70" s="66"/>
      <c r="MCV70" s="66"/>
      <c r="MCW70" s="66"/>
      <c r="MCX70" s="66"/>
      <c r="MCY70" s="66"/>
      <c r="MCZ70" s="66"/>
      <c r="MDA70" s="66"/>
      <c r="MDB70" s="66"/>
      <c r="MDC70" s="66"/>
      <c r="MDD70" s="66"/>
      <c r="MDE70" s="66"/>
      <c r="MDF70" s="66"/>
      <c r="MDG70" s="66"/>
      <c r="MDH70" s="66"/>
      <c r="MDI70" s="66"/>
      <c r="MDJ70" s="66"/>
      <c r="MDK70" s="66"/>
      <c r="MDL70" s="66"/>
      <c r="MDM70" s="66"/>
      <c r="MDN70" s="66"/>
      <c r="MDO70" s="66"/>
      <c r="MDP70" s="66"/>
      <c r="MDQ70" s="66"/>
      <c r="MDR70" s="66"/>
      <c r="MDS70" s="66"/>
      <c r="MDT70" s="66"/>
      <c r="MDU70" s="66"/>
      <c r="MDV70" s="66"/>
      <c r="MDW70" s="66"/>
      <c r="MDX70" s="66"/>
      <c r="MDY70" s="66"/>
      <c r="MDZ70" s="66"/>
      <c r="MEA70" s="66"/>
      <c r="MEB70" s="66"/>
      <c r="MEC70" s="66"/>
      <c r="MED70" s="66"/>
      <c r="MEE70" s="66"/>
      <c r="MEF70" s="66"/>
      <c r="MEG70" s="66"/>
      <c r="MEH70" s="66"/>
      <c r="MEI70" s="66"/>
      <c r="MEJ70" s="66"/>
      <c r="MEK70" s="66"/>
      <c r="MEL70" s="66"/>
      <c r="MEM70" s="66"/>
      <c r="MEN70" s="66"/>
      <c r="MEO70" s="66"/>
      <c r="MEP70" s="66"/>
      <c r="MEQ70" s="66"/>
      <c r="MER70" s="66"/>
      <c r="MES70" s="66"/>
      <c r="MET70" s="66"/>
      <c r="MEU70" s="66"/>
      <c r="MEV70" s="66"/>
      <c r="MEW70" s="66"/>
      <c r="MEX70" s="66"/>
      <c r="MEY70" s="66"/>
      <c r="MEZ70" s="66"/>
      <c r="MFA70" s="66"/>
      <c r="MFB70" s="66"/>
      <c r="MFC70" s="66"/>
      <c r="MFD70" s="66"/>
      <c r="MFE70" s="66"/>
      <c r="MFF70" s="66"/>
      <c r="MFG70" s="66"/>
      <c r="MFH70" s="66"/>
      <c r="MFI70" s="66"/>
      <c r="MFJ70" s="66"/>
      <c r="MFK70" s="66"/>
      <c r="MFL70" s="66"/>
      <c r="MFM70" s="66"/>
      <c r="MFN70" s="66"/>
      <c r="MFO70" s="66"/>
      <c r="MFP70" s="66"/>
      <c r="MFQ70" s="66"/>
      <c r="MFR70" s="66"/>
      <c r="MFS70" s="66"/>
      <c r="MFT70" s="66"/>
      <c r="MFU70" s="66"/>
      <c r="MFV70" s="66"/>
      <c r="MFW70" s="66"/>
      <c r="MFX70" s="66"/>
      <c r="MFY70" s="66"/>
      <c r="MFZ70" s="66"/>
      <c r="MGA70" s="66"/>
      <c r="MGB70" s="66"/>
      <c r="MGC70" s="66"/>
      <c r="MGD70" s="66"/>
      <c r="MGE70" s="66"/>
      <c r="MGF70" s="66"/>
      <c r="MGG70" s="66"/>
      <c r="MGH70" s="66"/>
      <c r="MGI70" s="66"/>
      <c r="MGJ70" s="66"/>
      <c r="MGK70" s="66"/>
      <c r="MGL70" s="66"/>
      <c r="MGM70" s="66"/>
      <c r="MGN70" s="66"/>
      <c r="MGO70" s="66"/>
      <c r="MGP70" s="66"/>
      <c r="MGQ70" s="66"/>
      <c r="MGR70" s="66"/>
      <c r="MGS70" s="66"/>
      <c r="MGT70" s="66"/>
      <c r="MGU70" s="66"/>
      <c r="MGV70" s="66"/>
      <c r="MGW70" s="66"/>
      <c r="MGX70" s="66"/>
      <c r="MGY70" s="66"/>
      <c r="MGZ70" s="66"/>
      <c r="MHA70" s="66"/>
      <c r="MHB70" s="66"/>
      <c r="MHC70" s="66"/>
      <c r="MHD70" s="66"/>
      <c r="MHE70" s="66"/>
      <c r="MHF70" s="66"/>
      <c r="MHG70" s="66"/>
      <c r="MHH70" s="66"/>
      <c r="MHI70" s="66"/>
      <c r="MHJ70" s="66"/>
      <c r="MHK70" s="66"/>
      <c r="MHL70" s="66"/>
      <c r="MHM70" s="66"/>
      <c r="MHN70" s="66"/>
      <c r="MHO70" s="66"/>
      <c r="MHP70" s="66"/>
      <c r="MHQ70" s="66"/>
      <c r="MHR70" s="66"/>
      <c r="MHS70" s="66"/>
      <c r="MHT70" s="66"/>
      <c r="MHU70" s="66"/>
      <c r="MHV70" s="66"/>
      <c r="MHW70" s="66"/>
      <c r="MHX70" s="66"/>
      <c r="MHY70" s="66"/>
      <c r="MHZ70" s="66"/>
      <c r="MIA70" s="66"/>
      <c r="MIB70" s="66"/>
      <c r="MIC70" s="66"/>
      <c r="MID70" s="66"/>
      <c r="MIE70" s="66"/>
      <c r="MIF70" s="66"/>
      <c r="MIG70" s="66"/>
      <c r="MIH70" s="66"/>
      <c r="MII70" s="66"/>
      <c r="MIJ70" s="66"/>
      <c r="MIK70" s="66"/>
      <c r="MIL70" s="66"/>
      <c r="MIM70" s="66"/>
      <c r="MIN70" s="66"/>
      <c r="MIO70" s="66"/>
      <c r="MIP70" s="66"/>
      <c r="MIQ70" s="66"/>
      <c r="MIR70" s="66"/>
      <c r="MIS70" s="66"/>
      <c r="MIT70" s="66"/>
      <c r="MIU70" s="66"/>
      <c r="MIV70" s="66"/>
      <c r="MIW70" s="66"/>
      <c r="MIX70" s="66"/>
      <c r="MIY70" s="66"/>
      <c r="MIZ70" s="66"/>
      <c r="MJA70" s="66"/>
      <c r="MJB70" s="66"/>
      <c r="MJC70" s="66"/>
      <c r="MJD70" s="66"/>
      <c r="MJE70" s="66"/>
      <c r="MJF70" s="66"/>
      <c r="MJG70" s="66"/>
      <c r="MJH70" s="66"/>
      <c r="MJI70" s="66"/>
      <c r="MJJ70" s="66"/>
      <c r="MJK70" s="66"/>
      <c r="MJL70" s="66"/>
      <c r="MJM70" s="66"/>
      <c r="MJN70" s="66"/>
      <c r="MJO70" s="66"/>
      <c r="MJP70" s="66"/>
      <c r="MJQ70" s="66"/>
      <c r="MJR70" s="66"/>
      <c r="MJS70" s="66"/>
      <c r="MJT70" s="66"/>
      <c r="MJU70" s="66"/>
      <c r="MJV70" s="66"/>
      <c r="MJW70" s="66"/>
      <c r="MJX70" s="66"/>
      <c r="MJY70" s="66"/>
      <c r="MJZ70" s="66"/>
      <c r="MKA70" s="66"/>
      <c r="MKB70" s="66"/>
      <c r="MKC70" s="66"/>
      <c r="MKD70" s="66"/>
      <c r="MKE70" s="66"/>
      <c r="MKF70" s="66"/>
      <c r="MKG70" s="66"/>
      <c r="MKH70" s="66"/>
      <c r="MKI70" s="66"/>
      <c r="MKJ70" s="66"/>
      <c r="MKK70" s="66"/>
      <c r="MKL70" s="66"/>
      <c r="MKM70" s="66"/>
      <c r="MKN70" s="66"/>
      <c r="MKO70" s="66"/>
      <c r="MKP70" s="66"/>
      <c r="MKQ70" s="66"/>
      <c r="MKR70" s="66"/>
      <c r="MKS70" s="66"/>
      <c r="MKT70" s="66"/>
      <c r="MKU70" s="66"/>
      <c r="MKV70" s="66"/>
      <c r="MKW70" s="66"/>
      <c r="MKX70" s="66"/>
      <c r="MKY70" s="66"/>
      <c r="MKZ70" s="66"/>
      <c r="MLA70" s="66"/>
      <c r="MLB70" s="66"/>
      <c r="MLC70" s="66"/>
      <c r="MLD70" s="66"/>
      <c r="MLE70" s="66"/>
      <c r="MLF70" s="66"/>
      <c r="MLG70" s="66"/>
      <c r="MLH70" s="66"/>
      <c r="MLI70" s="66"/>
      <c r="MLJ70" s="66"/>
      <c r="MLK70" s="66"/>
      <c r="MLL70" s="66"/>
      <c r="MLM70" s="66"/>
      <c r="MLN70" s="66"/>
      <c r="MLO70" s="66"/>
      <c r="MLP70" s="66"/>
      <c r="MLQ70" s="66"/>
      <c r="MLR70" s="66"/>
      <c r="MLS70" s="66"/>
      <c r="MLT70" s="66"/>
      <c r="MLU70" s="66"/>
      <c r="MLV70" s="66"/>
      <c r="MLW70" s="66"/>
      <c r="MLX70" s="66"/>
      <c r="MLY70" s="66"/>
      <c r="MLZ70" s="66"/>
      <c r="MMA70" s="66"/>
      <c r="MMB70" s="66"/>
      <c r="MMC70" s="66"/>
      <c r="MMD70" s="66"/>
      <c r="MME70" s="66"/>
      <c r="MMF70" s="66"/>
      <c r="MMG70" s="66"/>
      <c r="MMH70" s="66"/>
      <c r="MMI70" s="66"/>
      <c r="MMJ70" s="66"/>
      <c r="MMK70" s="66"/>
      <c r="MML70" s="66"/>
      <c r="MMM70" s="66"/>
      <c r="MMN70" s="66"/>
      <c r="MMO70" s="66"/>
      <c r="MMP70" s="66"/>
      <c r="MMQ70" s="66"/>
      <c r="MMR70" s="66"/>
      <c r="MMS70" s="66"/>
      <c r="MMT70" s="66"/>
      <c r="MMU70" s="66"/>
      <c r="MMV70" s="66"/>
      <c r="MMW70" s="66"/>
      <c r="MMX70" s="66"/>
      <c r="MMY70" s="66"/>
      <c r="MMZ70" s="66"/>
      <c r="MNA70" s="66"/>
      <c r="MNB70" s="66"/>
      <c r="MNC70" s="66"/>
      <c r="MND70" s="66"/>
      <c r="MNE70" s="66"/>
      <c r="MNF70" s="66"/>
      <c r="MNG70" s="66"/>
      <c r="MNH70" s="66"/>
      <c r="MNI70" s="66"/>
      <c r="MNJ70" s="66"/>
      <c r="MNK70" s="66"/>
      <c r="MNL70" s="66"/>
      <c r="MNM70" s="66"/>
      <c r="MNN70" s="66"/>
      <c r="MNO70" s="66"/>
      <c r="MNP70" s="66"/>
      <c r="MNQ70" s="66"/>
      <c r="MNR70" s="66"/>
      <c r="MNS70" s="66"/>
      <c r="MNT70" s="66"/>
      <c r="MNU70" s="66"/>
      <c r="MNV70" s="66"/>
      <c r="MNW70" s="66"/>
      <c r="MNX70" s="66"/>
      <c r="MNY70" s="66"/>
      <c r="MNZ70" s="66"/>
      <c r="MOA70" s="66"/>
      <c r="MOB70" s="66"/>
      <c r="MOC70" s="66"/>
      <c r="MOD70" s="66"/>
      <c r="MOE70" s="66"/>
      <c r="MOF70" s="66"/>
      <c r="MOG70" s="66"/>
      <c r="MOH70" s="66"/>
      <c r="MOI70" s="66"/>
      <c r="MOJ70" s="66"/>
      <c r="MOK70" s="66"/>
      <c r="MOL70" s="66"/>
      <c r="MOM70" s="66"/>
      <c r="MON70" s="66"/>
      <c r="MOO70" s="66"/>
      <c r="MOP70" s="66"/>
      <c r="MOQ70" s="66"/>
      <c r="MOR70" s="66"/>
      <c r="MOS70" s="66"/>
      <c r="MOT70" s="66"/>
      <c r="MOU70" s="66"/>
      <c r="MOV70" s="66"/>
      <c r="MOW70" s="66"/>
      <c r="MOX70" s="66"/>
      <c r="MOY70" s="66"/>
      <c r="MOZ70" s="66"/>
      <c r="MPA70" s="66"/>
      <c r="MPB70" s="66"/>
      <c r="MPC70" s="66"/>
      <c r="MPD70" s="66"/>
      <c r="MPE70" s="66"/>
      <c r="MPF70" s="66"/>
      <c r="MPG70" s="66"/>
      <c r="MPH70" s="66"/>
      <c r="MPI70" s="66"/>
      <c r="MPJ70" s="66"/>
      <c r="MPK70" s="66"/>
      <c r="MPL70" s="66"/>
      <c r="MPM70" s="66"/>
      <c r="MPN70" s="66"/>
      <c r="MPO70" s="66"/>
      <c r="MPP70" s="66"/>
      <c r="MPQ70" s="66"/>
      <c r="MPR70" s="66"/>
      <c r="MPS70" s="66"/>
      <c r="MPT70" s="66"/>
      <c r="MPU70" s="66"/>
      <c r="MPV70" s="66"/>
      <c r="MPW70" s="66"/>
      <c r="MPX70" s="66"/>
      <c r="MPY70" s="66"/>
      <c r="MPZ70" s="66"/>
      <c r="MQA70" s="66"/>
      <c r="MQB70" s="66"/>
      <c r="MQC70" s="66"/>
      <c r="MQD70" s="66"/>
      <c r="MQE70" s="66"/>
      <c r="MQF70" s="66"/>
      <c r="MQG70" s="66"/>
      <c r="MQH70" s="66"/>
      <c r="MQI70" s="66"/>
      <c r="MQJ70" s="66"/>
      <c r="MQK70" s="66"/>
      <c r="MQL70" s="66"/>
      <c r="MQM70" s="66"/>
      <c r="MQN70" s="66"/>
      <c r="MQO70" s="66"/>
      <c r="MQP70" s="66"/>
      <c r="MQQ70" s="66"/>
      <c r="MQR70" s="66"/>
      <c r="MQS70" s="66"/>
      <c r="MQT70" s="66"/>
      <c r="MQU70" s="66"/>
      <c r="MQV70" s="66"/>
      <c r="MQW70" s="66"/>
      <c r="MQX70" s="66"/>
      <c r="MQY70" s="66"/>
      <c r="MQZ70" s="66"/>
      <c r="MRA70" s="66"/>
      <c r="MRB70" s="66"/>
      <c r="MRC70" s="66"/>
      <c r="MRD70" s="66"/>
      <c r="MRE70" s="66"/>
      <c r="MRF70" s="66"/>
      <c r="MRG70" s="66"/>
      <c r="MRH70" s="66"/>
      <c r="MRI70" s="66"/>
      <c r="MRJ70" s="66"/>
      <c r="MRK70" s="66"/>
      <c r="MRL70" s="66"/>
      <c r="MRM70" s="66"/>
      <c r="MRN70" s="66"/>
      <c r="MRO70" s="66"/>
      <c r="MRP70" s="66"/>
      <c r="MRQ70" s="66"/>
      <c r="MRR70" s="66"/>
      <c r="MRS70" s="66"/>
      <c r="MRT70" s="66"/>
      <c r="MRU70" s="66"/>
      <c r="MRV70" s="66"/>
      <c r="MRW70" s="66"/>
      <c r="MRX70" s="66"/>
      <c r="MRY70" s="66"/>
      <c r="MRZ70" s="66"/>
      <c r="MSA70" s="66"/>
      <c r="MSB70" s="66"/>
      <c r="MSC70" s="66"/>
      <c r="MSD70" s="66"/>
      <c r="MSE70" s="66"/>
      <c r="MSF70" s="66"/>
      <c r="MSG70" s="66"/>
      <c r="MSH70" s="66"/>
      <c r="MSI70" s="66"/>
      <c r="MSJ70" s="66"/>
      <c r="MSK70" s="66"/>
      <c r="MSL70" s="66"/>
      <c r="MSM70" s="66"/>
      <c r="MSN70" s="66"/>
      <c r="MSO70" s="66"/>
      <c r="MSP70" s="66"/>
      <c r="MSQ70" s="66"/>
      <c r="MSR70" s="66"/>
      <c r="MSS70" s="66"/>
      <c r="MST70" s="66"/>
      <c r="MSU70" s="66"/>
      <c r="MSV70" s="66"/>
      <c r="MSW70" s="66"/>
      <c r="MSX70" s="66"/>
      <c r="MSY70" s="66"/>
      <c r="MSZ70" s="66"/>
      <c r="MTA70" s="66"/>
      <c r="MTB70" s="66"/>
      <c r="MTC70" s="66"/>
      <c r="MTD70" s="66"/>
      <c r="MTE70" s="66"/>
      <c r="MTF70" s="66"/>
      <c r="MTG70" s="66"/>
      <c r="MTH70" s="66"/>
      <c r="MTI70" s="66"/>
      <c r="MTJ70" s="66"/>
      <c r="MTK70" s="66"/>
      <c r="MTL70" s="66"/>
      <c r="MTM70" s="66"/>
      <c r="MTN70" s="66"/>
      <c r="MTO70" s="66"/>
      <c r="MTP70" s="66"/>
      <c r="MTQ70" s="66"/>
      <c r="MTR70" s="66"/>
      <c r="MTS70" s="66"/>
      <c r="MTT70" s="66"/>
      <c r="MTU70" s="66"/>
      <c r="MTV70" s="66"/>
      <c r="MTW70" s="66"/>
      <c r="MTX70" s="66"/>
      <c r="MTY70" s="66"/>
      <c r="MTZ70" s="66"/>
      <c r="MUA70" s="66"/>
      <c r="MUB70" s="66"/>
      <c r="MUC70" s="66"/>
      <c r="MUD70" s="66"/>
      <c r="MUE70" s="66"/>
      <c r="MUF70" s="66"/>
      <c r="MUG70" s="66"/>
      <c r="MUH70" s="66"/>
      <c r="MUI70" s="66"/>
      <c r="MUJ70" s="66"/>
      <c r="MUK70" s="66"/>
      <c r="MUL70" s="66"/>
      <c r="MUM70" s="66"/>
      <c r="MUN70" s="66"/>
      <c r="MUO70" s="66"/>
      <c r="MUP70" s="66"/>
      <c r="MUQ70" s="66"/>
      <c r="MUR70" s="66"/>
      <c r="MUS70" s="66"/>
      <c r="MUT70" s="66"/>
      <c r="MUU70" s="66"/>
      <c r="MUV70" s="66"/>
      <c r="MUW70" s="66"/>
      <c r="MUX70" s="66"/>
      <c r="MUY70" s="66"/>
      <c r="MUZ70" s="66"/>
      <c r="MVA70" s="66"/>
      <c r="MVB70" s="66"/>
      <c r="MVC70" s="66"/>
      <c r="MVD70" s="66"/>
      <c r="MVE70" s="66"/>
      <c r="MVF70" s="66"/>
      <c r="MVG70" s="66"/>
      <c r="MVH70" s="66"/>
      <c r="MVI70" s="66"/>
      <c r="MVJ70" s="66"/>
      <c r="MVK70" s="66"/>
      <c r="MVL70" s="66"/>
      <c r="MVM70" s="66"/>
      <c r="MVN70" s="66"/>
      <c r="MVO70" s="66"/>
      <c r="MVP70" s="66"/>
      <c r="MVQ70" s="66"/>
      <c r="MVR70" s="66"/>
      <c r="MVS70" s="66"/>
      <c r="MVT70" s="66"/>
      <c r="MVU70" s="66"/>
      <c r="MVV70" s="66"/>
      <c r="MVW70" s="66"/>
      <c r="MVX70" s="66"/>
      <c r="MVY70" s="66"/>
      <c r="MVZ70" s="66"/>
      <c r="MWA70" s="66"/>
      <c r="MWB70" s="66"/>
      <c r="MWC70" s="66"/>
      <c r="MWD70" s="66"/>
      <c r="MWE70" s="66"/>
      <c r="MWF70" s="66"/>
      <c r="MWG70" s="66"/>
      <c r="MWH70" s="66"/>
      <c r="MWI70" s="66"/>
      <c r="MWJ70" s="66"/>
      <c r="MWK70" s="66"/>
      <c r="MWL70" s="66"/>
      <c r="MWM70" s="66"/>
      <c r="MWN70" s="66"/>
      <c r="MWO70" s="66"/>
      <c r="MWP70" s="66"/>
      <c r="MWQ70" s="66"/>
      <c r="MWR70" s="66"/>
      <c r="MWS70" s="66"/>
      <c r="MWT70" s="66"/>
      <c r="MWU70" s="66"/>
      <c r="MWV70" s="66"/>
      <c r="MWW70" s="66"/>
      <c r="MWX70" s="66"/>
      <c r="MWY70" s="66"/>
      <c r="MWZ70" s="66"/>
      <c r="MXA70" s="66"/>
      <c r="MXB70" s="66"/>
      <c r="MXC70" s="66"/>
      <c r="MXD70" s="66"/>
      <c r="MXE70" s="66"/>
      <c r="MXF70" s="66"/>
      <c r="MXG70" s="66"/>
      <c r="MXH70" s="66"/>
      <c r="MXI70" s="66"/>
      <c r="MXJ70" s="66"/>
      <c r="MXK70" s="66"/>
      <c r="MXL70" s="66"/>
      <c r="MXM70" s="66"/>
      <c r="MXN70" s="66"/>
      <c r="MXO70" s="66"/>
      <c r="MXP70" s="66"/>
      <c r="MXQ70" s="66"/>
      <c r="MXR70" s="66"/>
      <c r="MXS70" s="66"/>
      <c r="MXT70" s="66"/>
      <c r="MXU70" s="66"/>
      <c r="MXV70" s="66"/>
      <c r="MXW70" s="66"/>
      <c r="MXX70" s="66"/>
      <c r="MXY70" s="66"/>
      <c r="MXZ70" s="66"/>
      <c r="MYA70" s="66"/>
      <c r="MYB70" s="66"/>
      <c r="MYC70" s="66"/>
      <c r="MYD70" s="66"/>
      <c r="MYE70" s="66"/>
      <c r="MYF70" s="66"/>
      <c r="MYG70" s="66"/>
      <c r="MYH70" s="66"/>
      <c r="MYI70" s="66"/>
      <c r="MYJ70" s="66"/>
      <c r="MYK70" s="66"/>
      <c r="MYL70" s="66"/>
      <c r="MYM70" s="66"/>
      <c r="MYN70" s="66"/>
      <c r="MYO70" s="66"/>
      <c r="MYP70" s="66"/>
      <c r="MYQ70" s="66"/>
      <c r="MYR70" s="66"/>
      <c r="MYS70" s="66"/>
      <c r="MYT70" s="66"/>
      <c r="MYU70" s="66"/>
      <c r="MYV70" s="66"/>
      <c r="MYW70" s="66"/>
      <c r="MYX70" s="66"/>
      <c r="MYY70" s="66"/>
      <c r="MYZ70" s="66"/>
      <c r="MZA70" s="66"/>
      <c r="MZB70" s="66"/>
      <c r="MZC70" s="66"/>
      <c r="MZD70" s="66"/>
      <c r="MZE70" s="66"/>
      <c r="MZF70" s="66"/>
      <c r="MZG70" s="66"/>
      <c r="MZH70" s="66"/>
      <c r="MZI70" s="66"/>
      <c r="MZJ70" s="66"/>
      <c r="MZK70" s="66"/>
      <c r="MZL70" s="66"/>
      <c r="MZM70" s="66"/>
      <c r="MZN70" s="66"/>
      <c r="MZO70" s="66"/>
      <c r="MZP70" s="66"/>
      <c r="MZQ70" s="66"/>
      <c r="MZR70" s="66"/>
      <c r="MZS70" s="66"/>
      <c r="MZT70" s="66"/>
      <c r="MZU70" s="66"/>
      <c r="MZV70" s="66"/>
      <c r="MZW70" s="66"/>
      <c r="MZX70" s="66"/>
      <c r="MZY70" s="66"/>
      <c r="MZZ70" s="66"/>
      <c r="NAA70" s="66"/>
      <c r="NAB70" s="66"/>
      <c r="NAC70" s="66"/>
      <c r="NAD70" s="66"/>
      <c r="NAE70" s="66"/>
      <c r="NAF70" s="66"/>
      <c r="NAG70" s="66"/>
      <c r="NAH70" s="66"/>
      <c r="NAI70" s="66"/>
      <c r="NAJ70" s="66"/>
      <c r="NAK70" s="66"/>
      <c r="NAL70" s="66"/>
      <c r="NAM70" s="66"/>
      <c r="NAN70" s="66"/>
      <c r="NAO70" s="66"/>
      <c r="NAP70" s="66"/>
      <c r="NAQ70" s="66"/>
      <c r="NAR70" s="66"/>
      <c r="NAS70" s="66"/>
      <c r="NAT70" s="66"/>
      <c r="NAU70" s="66"/>
      <c r="NAV70" s="66"/>
      <c r="NAW70" s="66"/>
      <c r="NAX70" s="66"/>
      <c r="NAY70" s="66"/>
      <c r="NAZ70" s="66"/>
      <c r="NBA70" s="66"/>
      <c r="NBB70" s="66"/>
      <c r="NBC70" s="66"/>
      <c r="NBD70" s="66"/>
      <c r="NBE70" s="66"/>
      <c r="NBF70" s="66"/>
      <c r="NBG70" s="66"/>
      <c r="NBH70" s="66"/>
      <c r="NBI70" s="66"/>
      <c r="NBJ70" s="66"/>
      <c r="NBK70" s="66"/>
      <c r="NBL70" s="66"/>
      <c r="NBM70" s="66"/>
      <c r="NBN70" s="66"/>
      <c r="NBO70" s="66"/>
      <c r="NBP70" s="66"/>
      <c r="NBQ70" s="66"/>
      <c r="NBR70" s="66"/>
      <c r="NBS70" s="66"/>
      <c r="NBT70" s="66"/>
      <c r="NBU70" s="66"/>
      <c r="NBV70" s="66"/>
      <c r="NBW70" s="66"/>
      <c r="NBX70" s="66"/>
      <c r="NBY70" s="66"/>
      <c r="NBZ70" s="66"/>
      <c r="NCA70" s="66"/>
      <c r="NCB70" s="66"/>
      <c r="NCC70" s="66"/>
      <c r="NCD70" s="66"/>
      <c r="NCE70" s="66"/>
      <c r="NCF70" s="66"/>
      <c r="NCG70" s="66"/>
      <c r="NCH70" s="66"/>
      <c r="NCI70" s="66"/>
      <c r="NCJ70" s="66"/>
      <c r="NCK70" s="66"/>
      <c r="NCL70" s="66"/>
      <c r="NCM70" s="66"/>
      <c r="NCN70" s="66"/>
      <c r="NCO70" s="66"/>
      <c r="NCP70" s="66"/>
      <c r="NCQ70" s="66"/>
      <c r="NCR70" s="66"/>
      <c r="NCS70" s="66"/>
      <c r="NCT70" s="66"/>
      <c r="NCU70" s="66"/>
      <c r="NCV70" s="66"/>
      <c r="NCW70" s="66"/>
      <c r="NCX70" s="66"/>
      <c r="NCY70" s="66"/>
      <c r="NCZ70" s="66"/>
      <c r="NDA70" s="66"/>
      <c r="NDB70" s="66"/>
      <c r="NDC70" s="66"/>
      <c r="NDD70" s="66"/>
      <c r="NDE70" s="66"/>
      <c r="NDF70" s="66"/>
      <c r="NDG70" s="66"/>
      <c r="NDH70" s="66"/>
      <c r="NDI70" s="66"/>
      <c r="NDJ70" s="66"/>
      <c r="NDK70" s="66"/>
      <c r="NDL70" s="66"/>
      <c r="NDM70" s="66"/>
      <c r="NDN70" s="66"/>
      <c r="NDO70" s="66"/>
      <c r="NDP70" s="66"/>
      <c r="NDQ70" s="66"/>
      <c r="NDR70" s="66"/>
      <c r="NDS70" s="66"/>
      <c r="NDT70" s="66"/>
      <c r="NDU70" s="66"/>
      <c r="NDV70" s="66"/>
      <c r="NDW70" s="66"/>
      <c r="NDX70" s="66"/>
      <c r="NDY70" s="66"/>
      <c r="NDZ70" s="66"/>
      <c r="NEA70" s="66"/>
      <c r="NEB70" s="66"/>
      <c r="NEC70" s="66"/>
      <c r="NED70" s="66"/>
      <c r="NEE70" s="66"/>
      <c r="NEF70" s="66"/>
      <c r="NEG70" s="66"/>
      <c r="NEH70" s="66"/>
      <c r="NEI70" s="66"/>
      <c r="NEJ70" s="66"/>
      <c r="NEK70" s="66"/>
      <c r="NEL70" s="66"/>
      <c r="NEM70" s="66"/>
      <c r="NEN70" s="66"/>
      <c r="NEO70" s="66"/>
      <c r="NEP70" s="66"/>
      <c r="NEQ70" s="66"/>
      <c r="NER70" s="66"/>
      <c r="NES70" s="66"/>
      <c r="NET70" s="66"/>
      <c r="NEU70" s="66"/>
      <c r="NEV70" s="66"/>
      <c r="NEW70" s="66"/>
      <c r="NEX70" s="66"/>
      <c r="NEY70" s="66"/>
      <c r="NEZ70" s="66"/>
      <c r="NFA70" s="66"/>
      <c r="NFB70" s="66"/>
      <c r="NFC70" s="66"/>
      <c r="NFD70" s="66"/>
      <c r="NFE70" s="66"/>
      <c r="NFF70" s="66"/>
      <c r="NFG70" s="66"/>
      <c r="NFH70" s="66"/>
      <c r="NFI70" s="66"/>
      <c r="NFJ70" s="66"/>
      <c r="NFK70" s="66"/>
      <c r="NFL70" s="66"/>
      <c r="NFM70" s="66"/>
      <c r="NFN70" s="66"/>
      <c r="NFO70" s="66"/>
      <c r="NFP70" s="66"/>
      <c r="NFQ70" s="66"/>
      <c r="NFR70" s="66"/>
      <c r="NFS70" s="66"/>
      <c r="NFT70" s="66"/>
      <c r="NFU70" s="66"/>
      <c r="NFV70" s="66"/>
      <c r="NFW70" s="66"/>
      <c r="NFX70" s="66"/>
      <c r="NFY70" s="66"/>
      <c r="NFZ70" s="66"/>
      <c r="NGA70" s="66"/>
      <c r="NGB70" s="66"/>
      <c r="NGC70" s="66"/>
      <c r="NGD70" s="66"/>
      <c r="NGE70" s="66"/>
      <c r="NGF70" s="66"/>
      <c r="NGG70" s="66"/>
      <c r="NGH70" s="66"/>
      <c r="NGI70" s="66"/>
      <c r="NGJ70" s="66"/>
      <c r="NGK70" s="66"/>
      <c r="NGL70" s="66"/>
      <c r="NGM70" s="66"/>
      <c r="NGN70" s="66"/>
      <c r="NGO70" s="66"/>
      <c r="NGP70" s="66"/>
      <c r="NGQ70" s="66"/>
      <c r="NGR70" s="66"/>
      <c r="NGS70" s="66"/>
      <c r="NGT70" s="66"/>
      <c r="NGU70" s="66"/>
      <c r="NGV70" s="66"/>
      <c r="NGW70" s="66"/>
      <c r="NGX70" s="66"/>
      <c r="NGY70" s="66"/>
      <c r="NGZ70" s="66"/>
      <c r="NHA70" s="66"/>
      <c r="NHB70" s="66"/>
      <c r="NHC70" s="66"/>
      <c r="NHD70" s="66"/>
      <c r="NHE70" s="66"/>
      <c r="NHF70" s="66"/>
      <c r="NHG70" s="66"/>
      <c r="NHH70" s="66"/>
      <c r="NHI70" s="66"/>
      <c r="NHJ70" s="66"/>
      <c r="NHK70" s="66"/>
      <c r="NHL70" s="66"/>
      <c r="NHM70" s="66"/>
      <c r="NHN70" s="66"/>
      <c r="NHO70" s="66"/>
      <c r="NHP70" s="66"/>
      <c r="NHQ70" s="66"/>
      <c r="NHR70" s="66"/>
      <c r="NHS70" s="66"/>
      <c r="NHT70" s="66"/>
      <c r="NHU70" s="66"/>
      <c r="NHV70" s="66"/>
      <c r="NHW70" s="66"/>
      <c r="NHX70" s="66"/>
      <c r="NHY70" s="66"/>
      <c r="NHZ70" s="66"/>
      <c r="NIA70" s="66"/>
      <c r="NIB70" s="66"/>
      <c r="NIC70" s="66"/>
      <c r="NID70" s="66"/>
      <c r="NIE70" s="66"/>
      <c r="NIF70" s="66"/>
      <c r="NIG70" s="66"/>
      <c r="NIH70" s="66"/>
      <c r="NII70" s="66"/>
      <c r="NIJ70" s="66"/>
      <c r="NIK70" s="66"/>
      <c r="NIL70" s="66"/>
      <c r="NIM70" s="66"/>
      <c r="NIN70" s="66"/>
      <c r="NIO70" s="66"/>
      <c r="NIP70" s="66"/>
      <c r="NIQ70" s="66"/>
      <c r="NIR70" s="66"/>
      <c r="NIS70" s="66"/>
      <c r="NIT70" s="66"/>
      <c r="NIU70" s="66"/>
      <c r="NIV70" s="66"/>
      <c r="NIW70" s="66"/>
      <c r="NIX70" s="66"/>
      <c r="NIY70" s="66"/>
      <c r="NIZ70" s="66"/>
      <c r="NJA70" s="66"/>
      <c r="NJB70" s="66"/>
      <c r="NJC70" s="66"/>
      <c r="NJD70" s="66"/>
      <c r="NJE70" s="66"/>
      <c r="NJF70" s="66"/>
      <c r="NJG70" s="66"/>
      <c r="NJH70" s="66"/>
      <c r="NJI70" s="66"/>
      <c r="NJJ70" s="66"/>
      <c r="NJK70" s="66"/>
      <c r="NJL70" s="66"/>
      <c r="NJM70" s="66"/>
      <c r="NJN70" s="66"/>
      <c r="NJO70" s="66"/>
      <c r="NJP70" s="66"/>
      <c r="NJQ70" s="66"/>
      <c r="NJR70" s="66"/>
      <c r="NJS70" s="66"/>
      <c r="NJT70" s="66"/>
      <c r="NJU70" s="66"/>
      <c r="NJV70" s="66"/>
      <c r="NJW70" s="66"/>
      <c r="NJX70" s="66"/>
      <c r="NJY70" s="66"/>
      <c r="NJZ70" s="66"/>
      <c r="NKA70" s="66"/>
      <c r="NKB70" s="66"/>
      <c r="NKC70" s="66"/>
      <c r="NKD70" s="66"/>
      <c r="NKE70" s="66"/>
      <c r="NKF70" s="66"/>
      <c r="NKG70" s="66"/>
      <c r="NKH70" s="66"/>
      <c r="NKI70" s="66"/>
      <c r="NKJ70" s="66"/>
      <c r="NKK70" s="66"/>
      <c r="NKL70" s="66"/>
      <c r="NKM70" s="66"/>
      <c r="NKN70" s="66"/>
      <c r="NKO70" s="66"/>
      <c r="NKP70" s="66"/>
      <c r="NKQ70" s="66"/>
      <c r="NKR70" s="66"/>
      <c r="NKS70" s="66"/>
      <c r="NKT70" s="66"/>
      <c r="NKU70" s="66"/>
      <c r="NKV70" s="66"/>
      <c r="NKW70" s="66"/>
      <c r="NKX70" s="66"/>
      <c r="NKY70" s="66"/>
      <c r="NKZ70" s="66"/>
      <c r="NLA70" s="66"/>
      <c r="NLB70" s="66"/>
      <c r="NLC70" s="66"/>
      <c r="NLD70" s="66"/>
      <c r="NLE70" s="66"/>
      <c r="NLF70" s="66"/>
      <c r="NLG70" s="66"/>
      <c r="NLH70" s="66"/>
      <c r="NLI70" s="66"/>
      <c r="NLJ70" s="66"/>
      <c r="NLK70" s="66"/>
      <c r="NLL70" s="66"/>
      <c r="NLM70" s="66"/>
      <c r="NLN70" s="66"/>
      <c r="NLO70" s="66"/>
      <c r="NLP70" s="66"/>
      <c r="NLQ70" s="66"/>
      <c r="NLR70" s="66"/>
      <c r="NLS70" s="66"/>
      <c r="NLT70" s="66"/>
      <c r="NLU70" s="66"/>
      <c r="NLV70" s="66"/>
      <c r="NLW70" s="66"/>
      <c r="NLX70" s="66"/>
      <c r="NLY70" s="66"/>
      <c r="NLZ70" s="66"/>
      <c r="NMA70" s="66"/>
      <c r="NMB70" s="66"/>
      <c r="NMC70" s="66"/>
      <c r="NMD70" s="66"/>
      <c r="NME70" s="66"/>
      <c r="NMF70" s="66"/>
      <c r="NMG70" s="66"/>
      <c r="NMH70" s="66"/>
      <c r="NMI70" s="66"/>
      <c r="NMJ70" s="66"/>
      <c r="NMK70" s="66"/>
      <c r="NML70" s="66"/>
      <c r="NMM70" s="66"/>
      <c r="NMN70" s="66"/>
      <c r="NMO70" s="66"/>
      <c r="NMP70" s="66"/>
      <c r="NMQ70" s="66"/>
      <c r="NMR70" s="66"/>
      <c r="NMS70" s="66"/>
      <c r="NMT70" s="66"/>
      <c r="NMU70" s="66"/>
      <c r="NMV70" s="66"/>
      <c r="NMW70" s="66"/>
      <c r="NMX70" s="66"/>
      <c r="NMY70" s="66"/>
      <c r="NMZ70" s="66"/>
      <c r="NNA70" s="66"/>
      <c r="NNB70" s="66"/>
      <c r="NNC70" s="66"/>
      <c r="NND70" s="66"/>
      <c r="NNE70" s="66"/>
      <c r="NNF70" s="66"/>
      <c r="NNG70" s="66"/>
      <c r="NNH70" s="66"/>
      <c r="NNI70" s="66"/>
      <c r="NNJ70" s="66"/>
      <c r="NNK70" s="66"/>
      <c r="NNL70" s="66"/>
      <c r="NNM70" s="66"/>
      <c r="NNN70" s="66"/>
      <c r="NNO70" s="66"/>
      <c r="NNP70" s="66"/>
      <c r="NNQ70" s="66"/>
      <c r="NNR70" s="66"/>
      <c r="NNS70" s="66"/>
      <c r="NNT70" s="66"/>
      <c r="NNU70" s="66"/>
      <c r="NNV70" s="66"/>
      <c r="NNW70" s="66"/>
      <c r="NNX70" s="66"/>
      <c r="NNY70" s="66"/>
      <c r="NNZ70" s="66"/>
      <c r="NOA70" s="66"/>
      <c r="NOB70" s="66"/>
      <c r="NOC70" s="66"/>
      <c r="NOD70" s="66"/>
      <c r="NOE70" s="66"/>
      <c r="NOF70" s="66"/>
      <c r="NOG70" s="66"/>
      <c r="NOH70" s="66"/>
      <c r="NOI70" s="66"/>
      <c r="NOJ70" s="66"/>
      <c r="NOK70" s="66"/>
      <c r="NOL70" s="66"/>
      <c r="NOM70" s="66"/>
      <c r="NON70" s="66"/>
      <c r="NOO70" s="66"/>
      <c r="NOP70" s="66"/>
      <c r="NOQ70" s="66"/>
      <c r="NOR70" s="66"/>
      <c r="NOS70" s="66"/>
      <c r="NOT70" s="66"/>
      <c r="NOU70" s="66"/>
      <c r="NOV70" s="66"/>
      <c r="NOW70" s="66"/>
      <c r="NOX70" s="66"/>
      <c r="NOY70" s="66"/>
      <c r="NOZ70" s="66"/>
      <c r="NPA70" s="66"/>
      <c r="NPB70" s="66"/>
      <c r="NPC70" s="66"/>
      <c r="NPD70" s="66"/>
      <c r="NPE70" s="66"/>
      <c r="NPF70" s="66"/>
      <c r="NPG70" s="66"/>
      <c r="NPH70" s="66"/>
      <c r="NPI70" s="66"/>
      <c r="NPJ70" s="66"/>
      <c r="NPK70" s="66"/>
      <c r="NPL70" s="66"/>
      <c r="NPM70" s="66"/>
      <c r="NPN70" s="66"/>
      <c r="NPO70" s="66"/>
      <c r="NPP70" s="66"/>
      <c r="NPQ70" s="66"/>
      <c r="NPR70" s="66"/>
      <c r="NPS70" s="66"/>
      <c r="NPT70" s="66"/>
      <c r="NPU70" s="66"/>
      <c r="NPV70" s="66"/>
      <c r="NPW70" s="66"/>
      <c r="NPX70" s="66"/>
      <c r="NPY70" s="66"/>
      <c r="NPZ70" s="66"/>
      <c r="NQA70" s="66"/>
      <c r="NQB70" s="66"/>
      <c r="NQC70" s="66"/>
      <c r="NQD70" s="66"/>
      <c r="NQE70" s="66"/>
      <c r="NQF70" s="66"/>
      <c r="NQG70" s="66"/>
      <c r="NQH70" s="66"/>
      <c r="NQI70" s="66"/>
      <c r="NQJ70" s="66"/>
      <c r="NQK70" s="66"/>
      <c r="NQL70" s="66"/>
      <c r="NQM70" s="66"/>
      <c r="NQN70" s="66"/>
      <c r="NQO70" s="66"/>
      <c r="NQP70" s="66"/>
      <c r="NQQ70" s="66"/>
      <c r="NQR70" s="66"/>
      <c r="NQS70" s="66"/>
      <c r="NQT70" s="66"/>
      <c r="NQU70" s="66"/>
      <c r="NQV70" s="66"/>
      <c r="NQW70" s="66"/>
      <c r="NQX70" s="66"/>
      <c r="NQY70" s="66"/>
      <c r="NQZ70" s="66"/>
      <c r="NRA70" s="66"/>
      <c r="NRB70" s="66"/>
      <c r="NRC70" s="66"/>
      <c r="NRD70" s="66"/>
      <c r="NRE70" s="66"/>
      <c r="NRF70" s="66"/>
      <c r="NRG70" s="66"/>
      <c r="NRH70" s="66"/>
      <c r="NRI70" s="66"/>
      <c r="NRJ70" s="66"/>
      <c r="NRK70" s="66"/>
      <c r="NRL70" s="66"/>
      <c r="NRM70" s="66"/>
      <c r="NRN70" s="66"/>
      <c r="NRO70" s="66"/>
      <c r="NRP70" s="66"/>
      <c r="NRQ70" s="66"/>
      <c r="NRR70" s="66"/>
      <c r="NRS70" s="66"/>
      <c r="NRT70" s="66"/>
      <c r="NRU70" s="66"/>
      <c r="NRV70" s="66"/>
      <c r="NRW70" s="66"/>
      <c r="NRX70" s="66"/>
      <c r="NRY70" s="66"/>
      <c r="NRZ70" s="66"/>
      <c r="NSA70" s="66"/>
      <c r="NSB70" s="66"/>
      <c r="NSC70" s="66"/>
      <c r="NSD70" s="66"/>
      <c r="NSE70" s="66"/>
      <c r="NSF70" s="66"/>
      <c r="NSG70" s="66"/>
      <c r="NSH70" s="66"/>
      <c r="NSI70" s="66"/>
      <c r="NSJ70" s="66"/>
      <c r="NSK70" s="66"/>
      <c r="NSL70" s="66"/>
      <c r="NSM70" s="66"/>
      <c r="NSN70" s="66"/>
      <c r="NSO70" s="66"/>
      <c r="NSP70" s="66"/>
      <c r="NSQ70" s="66"/>
      <c r="NSR70" s="66"/>
      <c r="NSS70" s="66"/>
      <c r="NST70" s="66"/>
      <c r="NSU70" s="66"/>
      <c r="NSV70" s="66"/>
      <c r="NSW70" s="66"/>
      <c r="NSX70" s="66"/>
      <c r="NSY70" s="66"/>
      <c r="NSZ70" s="66"/>
      <c r="NTA70" s="66"/>
      <c r="NTB70" s="66"/>
      <c r="NTC70" s="66"/>
      <c r="NTD70" s="66"/>
      <c r="NTE70" s="66"/>
      <c r="NTF70" s="66"/>
      <c r="NTG70" s="66"/>
      <c r="NTH70" s="66"/>
      <c r="NTI70" s="66"/>
      <c r="NTJ70" s="66"/>
      <c r="NTK70" s="66"/>
      <c r="NTL70" s="66"/>
      <c r="NTM70" s="66"/>
      <c r="NTN70" s="66"/>
      <c r="NTO70" s="66"/>
      <c r="NTP70" s="66"/>
      <c r="NTQ70" s="66"/>
      <c r="NTR70" s="66"/>
      <c r="NTS70" s="66"/>
      <c r="NTT70" s="66"/>
      <c r="NTU70" s="66"/>
      <c r="NTV70" s="66"/>
      <c r="NTW70" s="66"/>
      <c r="NTX70" s="66"/>
      <c r="NTY70" s="66"/>
      <c r="NTZ70" s="66"/>
      <c r="NUA70" s="66"/>
      <c r="NUB70" s="66"/>
      <c r="NUC70" s="66"/>
      <c r="NUD70" s="66"/>
      <c r="NUE70" s="66"/>
      <c r="NUF70" s="66"/>
      <c r="NUG70" s="66"/>
      <c r="NUH70" s="66"/>
      <c r="NUI70" s="66"/>
      <c r="NUJ70" s="66"/>
      <c r="NUK70" s="66"/>
      <c r="NUL70" s="66"/>
      <c r="NUM70" s="66"/>
      <c r="NUN70" s="66"/>
      <c r="NUO70" s="66"/>
      <c r="NUP70" s="66"/>
      <c r="NUQ70" s="66"/>
      <c r="NUR70" s="66"/>
      <c r="NUS70" s="66"/>
      <c r="NUT70" s="66"/>
      <c r="NUU70" s="66"/>
      <c r="NUV70" s="66"/>
      <c r="NUW70" s="66"/>
      <c r="NUX70" s="66"/>
      <c r="NUY70" s="66"/>
      <c r="NUZ70" s="66"/>
      <c r="NVA70" s="66"/>
      <c r="NVB70" s="66"/>
      <c r="NVC70" s="66"/>
      <c r="NVD70" s="66"/>
      <c r="NVE70" s="66"/>
      <c r="NVF70" s="66"/>
      <c r="NVG70" s="66"/>
      <c r="NVH70" s="66"/>
      <c r="NVI70" s="66"/>
      <c r="NVJ70" s="66"/>
      <c r="NVK70" s="66"/>
      <c r="NVL70" s="66"/>
      <c r="NVM70" s="66"/>
      <c r="NVN70" s="66"/>
      <c r="NVO70" s="66"/>
      <c r="NVP70" s="66"/>
      <c r="NVQ70" s="66"/>
      <c r="NVR70" s="66"/>
      <c r="NVS70" s="66"/>
      <c r="NVT70" s="66"/>
      <c r="NVU70" s="66"/>
      <c r="NVV70" s="66"/>
      <c r="NVW70" s="66"/>
      <c r="NVX70" s="66"/>
      <c r="NVY70" s="66"/>
      <c r="NVZ70" s="66"/>
      <c r="NWA70" s="66"/>
      <c r="NWB70" s="66"/>
      <c r="NWC70" s="66"/>
      <c r="NWD70" s="66"/>
      <c r="NWE70" s="66"/>
      <c r="NWF70" s="66"/>
      <c r="NWG70" s="66"/>
      <c r="NWH70" s="66"/>
      <c r="NWI70" s="66"/>
      <c r="NWJ70" s="66"/>
      <c r="NWK70" s="66"/>
      <c r="NWL70" s="66"/>
      <c r="NWM70" s="66"/>
      <c r="NWN70" s="66"/>
      <c r="NWO70" s="66"/>
      <c r="NWP70" s="66"/>
      <c r="NWQ70" s="66"/>
      <c r="NWR70" s="66"/>
      <c r="NWS70" s="66"/>
      <c r="NWT70" s="66"/>
      <c r="NWU70" s="66"/>
      <c r="NWV70" s="66"/>
      <c r="NWW70" s="66"/>
      <c r="NWX70" s="66"/>
      <c r="NWY70" s="66"/>
      <c r="NWZ70" s="66"/>
      <c r="NXA70" s="66"/>
      <c r="NXB70" s="66"/>
      <c r="NXC70" s="66"/>
      <c r="NXD70" s="66"/>
      <c r="NXE70" s="66"/>
      <c r="NXF70" s="66"/>
      <c r="NXG70" s="66"/>
      <c r="NXH70" s="66"/>
      <c r="NXI70" s="66"/>
      <c r="NXJ70" s="66"/>
      <c r="NXK70" s="66"/>
      <c r="NXL70" s="66"/>
      <c r="NXM70" s="66"/>
      <c r="NXN70" s="66"/>
      <c r="NXO70" s="66"/>
      <c r="NXP70" s="66"/>
      <c r="NXQ70" s="66"/>
      <c r="NXR70" s="66"/>
      <c r="NXS70" s="66"/>
      <c r="NXT70" s="66"/>
      <c r="NXU70" s="66"/>
      <c r="NXV70" s="66"/>
      <c r="NXW70" s="66"/>
      <c r="NXX70" s="66"/>
      <c r="NXY70" s="66"/>
      <c r="NXZ70" s="66"/>
      <c r="NYA70" s="66"/>
      <c r="NYB70" s="66"/>
      <c r="NYC70" s="66"/>
      <c r="NYD70" s="66"/>
      <c r="NYE70" s="66"/>
      <c r="NYF70" s="66"/>
      <c r="NYG70" s="66"/>
      <c r="NYH70" s="66"/>
      <c r="NYI70" s="66"/>
      <c r="NYJ70" s="66"/>
      <c r="NYK70" s="66"/>
      <c r="NYL70" s="66"/>
      <c r="NYM70" s="66"/>
      <c r="NYN70" s="66"/>
      <c r="NYO70" s="66"/>
      <c r="NYP70" s="66"/>
      <c r="NYQ70" s="66"/>
      <c r="NYR70" s="66"/>
      <c r="NYS70" s="66"/>
      <c r="NYT70" s="66"/>
      <c r="NYU70" s="66"/>
      <c r="NYV70" s="66"/>
      <c r="NYW70" s="66"/>
      <c r="NYX70" s="66"/>
      <c r="NYY70" s="66"/>
      <c r="NYZ70" s="66"/>
      <c r="NZA70" s="66"/>
      <c r="NZB70" s="66"/>
      <c r="NZC70" s="66"/>
      <c r="NZD70" s="66"/>
      <c r="NZE70" s="66"/>
      <c r="NZF70" s="66"/>
      <c r="NZG70" s="66"/>
      <c r="NZH70" s="66"/>
      <c r="NZI70" s="66"/>
      <c r="NZJ70" s="66"/>
      <c r="NZK70" s="66"/>
      <c r="NZL70" s="66"/>
      <c r="NZM70" s="66"/>
      <c r="NZN70" s="66"/>
      <c r="NZO70" s="66"/>
      <c r="NZP70" s="66"/>
      <c r="NZQ70" s="66"/>
      <c r="NZR70" s="66"/>
      <c r="NZS70" s="66"/>
      <c r="NZT70" s="66"/>
      <c r="NZU70" s="66"/>
      <c r="NZV70" s="66"/>
      <c r="NZW70" s="66"/>
      <c r="NZX70" s="66"/>
      <c r="NZY70" s="66"/>
      <c r="NZZ70" s="66"/>
      <c r="OAA70" s="66"/>
      <c r="OAB70" s="66"/>
      <c r="OAC70" s="66"/>
      <c r="OAD70" s="66"/>
      <c r="OAE70" s="66"/>
      <c r="OAF70" s="66"/>
      <c r="OAG70" s="66"/>
      <c r="OAH70" s="66"/>
      <c r="OAI70" s="66"/>
      <c r="OAJ70" s="66"/>
      <c r="OAK70" s="66"/>
      <c r="OAL70" s="66"/>
      <c r="OAM70" s="66"/>
      <c r="OAN70" s="66"/>
      <c r="OAO70" s="66"/>
      <c r="OAP70" s="66"/>
      <c r="OAQ70" s="66"/>
      <c r="OAR70" s="66"/>
      <c r="OAS70" s="66"/>
      <c r="OAT70" s="66"/>
      <c r="OAU70" s="66"/>
      <c r="OAV70" s="66"/>
      <c r="OAW70" s="66"/>
      <c r="OAX70" s="66"/>
      <c r="OAY70" s="66"/>
      <c r="OAZ70" s="66"/>
      <c r="OBA70" s="66"/>
      <c r="OBB70" s="66"/>
      <c r="OBC70" s="66"/>
      <c r="OBD70" s="66"/>
      <c r="OBE70" s="66"/>
      <c r="OBF70" s="66"/>
      <c r="OBG70" s="66"/>
      <c r="OBH70" s="66"/>
      <c r="OBI70" s="66"/>
      <c r="OBJ70" s="66"/>
      <c r="OBK70" s="66"/>
      <c r="OBL70" s="66"/>
      <c r="OBM70" s="66"/>
      <c r="OBN70" s="66"/>
      <c r="OBO70" s="66"/>
      <c r="OBP70" s="66"/>
      <c r="OBQ70" s="66"/>
      <c r="OBR70" s="66"/>
      <c r="OBS70" s="66"/>
      <c r="OBT70" s="66"/>
      <c r="OBU70" s="66"/>
      <c r="OBV70" s="66"/>
      <c r="OBW70" s="66"/>
      <c r="OBX70" s="66"/>
      <c r="OBY70" s="66"/>
      <c r="OBZ70" s="66"/>
      <c r="OCA70" s="66"/>
      <c r="OCB70" s="66"/>
      <c r="OCC70" s="66"/>
      <c r="OCD70" s="66"/>
      <c r="OCE70" s="66"/>
      <c r="OCF70" s="66"/>
      <c r="OCG70" s="66"/>
      <c r="OCH70" s="66"/>
      <c r="OCI70" s="66"/>
      <c r="OCJ70" s="66"/>
      <c r="OCK70" s="66"/>
      <c r="OCL70" s="66"/>
      <c r="OCM70" s="66"/>
      <c r="OCN70" s="66"/>
      <c r="OCO70" s="66"/>
      <c r="OCP70" s="66"/>
      <c r="OCQ70" s="66"/>
      <c r="OCR70" s="66"/>
      <c r="OCS70" s="66"/>
      <c r="OCT70" s="66"/>
      <c r="OCU70" s="66"/>
      <c r="OCV70" s="66"/>
      <c r="OCW70" s="66"/>
      <c r="OCX70" s="66"/>
      <c r="OCY70" s="66"/>
      <c r="OCZ70" s="66"/>
      <c r="ODA70" s="66"/>
      <c r="ODB70" s="66"/>
      <c r="ODC70" s="66"/>
      <c r="ODD70" s="66"/>
      <c r="ODE70" s="66"/>
      <c r="ODF70" s="66"/>
      <c r="ODG70" s="66"/>
      <c r="ODH70" s="66"/>
      <c r="ODI70" s="66"/>
      <c r="ODJ70" s="66"/>
      <c r="ODK70" s="66"/>
      <c r="ODL70" s="66"/>
      <c r="ODM70" s="66"/>
      <c r="ODN70" s="66"/>
      <c r="ODO70" s="66"/>
      <c r="ODP70" s="66"/>
      <c r="ODQ70" s="66"/>
      <c r="ODR70" s="66"/>
      <c r="ODS70" s="66"/>
      <c r="ODT70" s="66"/>
      <c r="ODU70" s="66"/>
      <c r="ODV70" s="66"/>
      <c r="ODW70" s="66"/>
      <c r="ODX70" s="66"/>
      <c r="ODY70" s="66"/>
      <c r="ODZ70" s="66"/>
      <c r="OEA70" s="66"/>
      <c r="OEB70" s="66"/>
      <c r="OEC70" s="66"/>
      <c r="OED70" s="66"/>
      <c r="OEE70" s="66"/>
      <c r="OEF70" s="66"/>
      <c r="OEG70" s="66"/>
      <c r="OEH70" s="66"/>
      <c r="OEI70" s="66"/>
      <c r="OEJ70" s="66"/>
      <c r="OEK70" s="66"/>
      <c r="OEL70" s="66"/>
      <c r="OEM70" s="66"/>
      <c r="OEN70" s="66"/>
      <c r="OEO70" s="66"/>
      <c r="OEP70" s="66"/>
      <c r="OEQ70" s="66"/>
      <c r="OER70" s="66"/>
      <c r="OES70" s="66"/>
      <c r="OET70" s="66"/>
      <c r="OEU70" s="66"/>
      <c r="OEV70" s="66"/>
      <c r="OEW70" s="66"/>
      <c r="OEX70" s="66"/>
      <c r="OEY70" s="66"/>
      <c r="OEZ70" s="66"/>
      <c r="OFA70" s="66"/>
      <c r="OFB70" s="66"/>
      <c r="OFC70" s="66"/>
      <c r="OFD70" s="66"/>
      <c r="OFE70" s="66"/>
      <c r="OFF70" s="66"/>
      <c r="OFG70" s="66"/>
      <c r="OFH70" s="66"/>
      <c r="OFI70" s="66"/>
      <c r="OFJ70" s="66"/>
      <c r="OFK70" s="66"/>
      <c r="OFL70" s="66"/>
      <c r="OFM70" s="66"/>
      <c r="OFN70" s="66"/>
      <c r="OFO70" s="66"/>
      <c r="OFP70" s="66"/>
      <c r="OFQ70" s="66"/>
      <c r="OFR70" s="66"/>
      <c r="OFS70" s="66"/>
      <c r="OFT70" s="66"/>
      <c r="OFU70" s="66"/>
      <c r="OFV70" s="66"/>
      <c r="OFW70" s="66"/>
      <c r="OFX70" s="66"/>
      <c r="OFY70" s="66"/>
      <c r="OFZ70" s="66"/>
      <c r="OGA70" s="66"/>
      <c r="OGB70" s="66"/>
      <c r="OGC70" s="66"/>
      <c r="OGD70" s="66"/>
      <c r="OGE70" s="66"/>
      <c r="OGF70" s="66"/>
      <c r="OGG70" s="66"/>
      <c r="OGH70" s="66"/>
      <c r="OGI70" s="66"/>
      <c r="OGJ70" s="66"/>
      <c r="OGK70" s="66"/>
      <c r="OGL70" s="66"/>
      <c r="OGM70" s="66"/>
      <c r="OGN70" s="66"/>
      <c r="OGO70" s="66"/>
      <c r="OGP70" s="66"/>
      <c r="OGQ70" s="66"/>
      <c r="OGR70" s="66"/>
      <c r="OGS70" s="66"/>
      <c r="OGT70" s="66"/>
      <c r="OGU70" s="66"/>
      <c r="OGV70" s="66"/>
      <c r="OGW70" s="66"/>
      <c r="OGX70" s="66"/>
      <c r="OGY70" s="66"/>
      <c r="OGZ70" s="66"/>
      <c r="OHA70" s="66"/>
      <c r="OHB70" s="66"/>
      <c r="OHC70" s="66"/>
      <c r="OHD70" s="66"/>
      <c r="OHE70" s="66"/>
      <c r="OHF70" s="66"/>
      <c r="OHG70" s="66"/>
      <c r="OHH70" s="66"/>
      <c r="OHI70" s="66"/>
      <c r="OHJ70" s="66"/>
      <c r="OHK70" s="66"/>
      <c r="OHL70" s="66"/>
      <c r="OHM70" s="66"/>
      <c r="OHN70" s="66"/>
      <c r="OHO70" s="66"/>
      <c r="OHP70" s="66"/>
      <c r="OHQ70" s="66"/>
      <c r="OHR70" s="66"/>
      <c r="OHS70" s="66"/>
      <c r="OHT70" s="66"/>
      <c r="OHU70" s="66"/>
      <c r="OHV70" s="66"/>
      <c r="OHW70" s="66"/>
      <c r="OHX70" s="66"/>
      <c r="OHY70" s="66"/>
      <c r="OHZ70" s="66"/>
      <c r="OIA70" s="66"/>
      <c r="OIB70" s="66"/>
      <c r="OIC70" s="66"/>
      <c r="OID70" s="66"/>
      <c r="OIE70" s="66"/>
      <c r="OIF70" s="66"/>
      <c r="OIG70" s="66"/>
      <c r="OIH70" s="66"/>
      <c r="OII70" s="66"/>
      <c r="OIJ70" s="66"/>
      <c r="OIK70" s="66"/>
      <c r="OIL70" s="66"/>
      <c r="OIM70" s="66"/>
      <c r="OIN70" s="66"/>
      <c r="OIO70" s="66"/>
      <c r="OIP70" s="66"/>
      <c r="OIQ70" s="66"/>
      <c r="OIR70" s="66"/>
      <c r="OIS70" s="66"/>
      <c r="OIT70" s="66"/>
      <c r="OIU70" s="66"/>
      <c r="OIV70" s="66"/>
      <c r="OIW70" s="66"/>
      <c r="OIX70" s="66"/>
      <c r="OIY70" s="66"/>
      <c r="OIZ70" s="66"/>
      <c r="OJA70" s="66"/>
      <c r="OJB70" s="66"/>
      <c r="OJC70" s="66"/>
      <c r="OJD70" s="66"/>
      <c r="OJE70" s="66"/>
      <c r="OJF70" s="66"/>
      <c r="OJG70" s="66"/>
      <c r="OJH70" s="66"/>
      <c r="OJI70" s="66"/>
      <c r="OJJ70" s="66"/>
      <c r="OJK70" s="66"/>
      <c r="OJL70" s="66"/>
      <c r="OJM70" s="66"/>
      <c r="OJN70" s="66"/>
      <c r="OJO70" s="66"/>
      <c r="OJP70" s="66"/>
      <c r="OJQ70" s="66"/>
      <c r="OJR70" s="66"/>
      <c r="OJS70" s="66"/>
      <c r="OJT70" s="66"/>
      <c r="OJU70" s="66"/>
      <c r="OJV70" s="66"/>
      <c r="OJW70" s="66"/>
      <c r="OJX70" s="66"/>
      <c r="OJY70" s="66"/>
      <c r="OJZ70" s="66"/>
      <c r="OKA70" s="66"/>
      <c r="OKB70" s="66"/>
      <c r="OKC70" s="66"/>
      <c r="OKD70" s="66"/>
      <c r="OKE70" s="66"/>
      <c r="OKF70" s="66"/>
      <c r="OKG70" s="66"/>
      <c r="OKH70" s="66"/>
      <c r="OKI70" s="66"/>
      <c r="OKJ70" s="66"/>
      <c r="OKK70" s="66"/>
      <c r="OKL70" s="66"/>
      <c r="OKM70" s="66"/>
      <c r="OKN70" s="66"/>
      <c r="OKO70" s="66"/>
      <c r="OKP70" s="66"/>
      <c r="OKQ70" s="66"/>
      <c r="OKR70" s="66"/>
      <c r="OKS70" s="66"/>
      <c r="OKT70" s="66"/>
      <c r="OKU70" s="66"/>
      <c r="OKV70" s="66"/>
      <c r="OKW70" s="66"/>
      <c r="OKX70" s="66"/>
      <c r="OKY70" s="66"/>
      <c r="OKZ70" s="66"/>
      <c r="OLA70" s="66"/>
      <c r="OLB70" s="66"/>
      <c r="OLC70" s="66"/>
      <c r="OLD70" s="66"/>
      <c r="OLE70" s="66"/>
      <c r="OLF70" s="66"/>
      <c r="OLG70" s="66"/>
      <c r="OLH70" s="66"/>
      <c r="OLI70" s="66"/>
      <c r="OLJ70" s="66"/>
      <c r="OLK70" s="66"/>
      <c r="OLL70" s="66"/>
      <c r="OLM70" s="66"/>
      <c r="OLN70" s="66"/>
      <c r="OLO70" s="66"/>
      <c r="OLP70" s="66"/>
      <c r="OLQ70" s="66"/>
      <c r="OLR70" s="66"/>
      <c r="OLS70" s="66"/>
      <c r="OLT70" s="66"/>
      <c r="OLU70" s="66"/>
      <c r="OLV70" s="66"/>
      <c r="OLW70" s="66"/>
      <c r="OLX70" s="66"/>
      <c r="OLY70" s="66"/>
      <c r="OLZ70" s="66"/>
      <c r="OMA70" s="66"/>
      <c r="OMB70" s="66"/>
      <c r="OMC70" s="66"/>
      <c r="OMD70" s="66"/>
      <c r="OME70" s="66"/>
      <c r="OMF70" s="66"/>
      <c r="OMG70" s="66"/>
      <c r="OMH70" s="66"/>
      <c r="OMI70" s="66"/>
      <c r="OMJ70" s="66"/>
      <c r="OMK70" s="66"/>
      <c r="OML70" s="66"/>
      <c r="OMM70" s="66"/>
      <c r="OMN70" s="66"/>
      <c r="OMO70" s="66"/>
      <c r="OMP70" s="66"/>
      <c r="OMQ70" s="66"/>
      <c r="OMR70" s="66"/>
      <c r="OMS70" s="66"/>
      <c r="OMT70" s="66"/>
      <c r="OMU70" s="66"/>
      <c r="OMV70" s="66"/>
      <c r="OMW70" s="66"/>
      <c r="OMX70" s="66"/>
      <c r="OMY70" s="66"/>
      <c r="OMZ70" s="66"/>
      <c r="ONA70" s="66"/>
      <c r="ONB70" s="66"/>
      <c r="ONC70" s="66"/>
      <c r="OND70" s="66"/>
      <c r="ONE70" s="66"/>
      <c r="ONF70" s="66"/>
      <c r="ONG70" s="66"/>
      <c r="ONH70" s="66"/>
      <c r="ONI70" s="66"/>
      <c r="ONJ70" s="66"/>
      <c r="ONK70" s="66"/>
      <c r="ONL70" s="66"/>
      <c r="ONM70" s="66"/>
      <c r="ONN70" s="66"/>
      <c r="ONO70" s="66"/>
      <c r="ONP70" s="66"/>
      <c r="ONQ70" s="66"/>
      <c r="ONR70" s="66"/>
      <c r="ONS70" s="66"/>
      <c r="ONT70" s="66"/>
      <c r="ONU70" s="66"/>
      <c r="ONV70" s="66"/>
      <c r="ONW70" s="66"/>
      <c r="ONX70" s="66"/>
      <c r="ONY70" s="66"/>
      <c r="ONZ70" s="66"/>
      <c r="OOA70" s="66"/>
      <c r="OOB70" s="66"/>
      <c r="OOC70" s="66"/>
      <c r="OOD70" s="66"/>
      <c r="OOE70" s="66"/>
      <c r="OOF70" s="66"/>
      <c r="OOG70" s="66"/>
      <c r="OOH70" s="66"/>
      <c r="OOI70" s="66"/>
      <c r="OOJ70" s="66"/>
      <c r="OOK70" s="66"/>
      <c r="OOL70" s="66"/>
      <c r="OOM70" s="66"/>
      <c r="OON70" s="66"/>
      <c r="OOO70" s="66"/>
      <c r="OOP70" s="66"/>
      <c r="OOQ70" s="66"/>
      <c r="OOR70" s="66"/>
      <c r="OOS70" s="66"/>
      <c r="OOT70" s="66"/>
      <c r="OOU70" s="66"/>
      <c r="OOV70" s="66"/>
      <c r="OOW70" s="66"/>
      <c r="OOX70" s="66"/>
      <c r="OOY70" s="66"/>
      <c r="OOZ70" s="66"/>
      <c r="OPA70" s="66"/>
      <c r="OPB70" s="66"/>
      <c r="OPC70" s="66"/>
      <c r="OPD70" s="66"/>
      <c r="OPE70" s="66"/>
      <c r="OPF70" s="66"/>
      <c r="OPG70" s="66"/>
      <c r="OPH70" s="66"/>
      <c r="OPI70" s="66"/>
      <c r="OPJ70" s="66"/>
      <c r="OPK70" s="66"/>
      <c r="OPL70" s="66"/>
      <c r="OPM70" s="66"/>
      <c r="OPN70" s="66"/>
      <c r="OPO70" s="66"/>
      <c r="OPP70" s="66"/>
      <c r="OPQ70" s="66"/>
      <c r="OPR70" s="66"/>
      <c r="OPS70" s="66"/>
      <c r="OPT70" s="66"/>
      <c r="OPU70" s="66"/>
      <c r="OPV70" s="66"/>
      <c r="OPW70" s="66"/>
      <c r="OPX70" s="66"/>
      <c r="OPY70" s="66"/>
      <c r="OPZ70" s="66"/>
      <c r="OQA70" s="66"/>
      <c r="OQB70" s="66"/>
      <c r="OQC70" s="66"/>
      <c r="OQD70" s="66"/>
      <c r="OQE70" s="66"/>
      <c r="OQF70" s="66"/>
      <c r="OQG70" s="66"/>
      <c r="OQH70" s="66"/>
      <c r="OQI70" s="66"/>
      <c r="OQJ70" s="66"/>
      <c r="OQK70" s="66"/>
      <c r="OQL70" s="66"/>
      <c r="OQM70" s="66"/>
      <c r="OQN70" s="66"/>
      <c r="OQO70" s="66"/>
      <c r="OQP70" s="66"/>
      <c r="OQQ70" s="66"/>
      <c r="OQR70" s="66"/>
      <c r="OQS70" s="66"/>
      <c r="OQT70" s="66"/>
      <c r="OQU70" s="66"/>
      <c r="OQV70" s="66"/>
      <c r="OQW70" s="66"/>
      <c r="OQX70" s="66"/>
      <c r="OQY70" s="66"/>
      <c r="OQZ70" s="66"/>
      <c r="ORA70" s="66"/>
      <c r="ORB70" s="66"/>
      <c r="ORC70" s="66"/>
      <c r="ORD70" s="66"/>
      <c r="ORE70" s="66"/>
      <c r="ORF70" s="66"/>
      <c r="ORG70" s="66"/>
      <c r="ORH70" s="66"/>
      <c r="ORI70" s="66"/>
      <c r="ORJ70" s="66"/>
      <c r="ORK70" s="66"/>
      <c r="ORL70" s="66"/>
      <c r="ORM70" s="66"/>
      <c r="ORN70" s="66"/>
      <c r="ORO70" s="66"/>
      <c r="ORP70" s="66"/>
      <c r="ORQ70" s="66"/>
      <c r="ORR70" s="66"/>
      <c r="ORS70" s="66"/>
      <c r="ORT70" s="66"/>
      <c r="ORU70" s="66"/>
      <c r="ORV70" s="66"/>
      <c r="ORW70" s="66"/>
      <c r="ORX70" s="66"/>
      <c r="ORY70" s="66"/>
      <c r="ORZ70" s="66"/>
      <c r="OSA70" s="66"/>
      <c r="OSB70" s="66"/>
      <c r="OSC70" s="66"/>
      <c r="OSD70" s="66"/>
      <c r="OSE70" s="66"/>
      <c r="OSF70" s="66"/>
      <c r="OSG70" s="66"/>
      <c r="OSH70" s="66"/>
      <c r="OSI70" s="66"/>
      <c r="OSJ70" s="66"/>
      <c r="OSK70" s="66"/>
      <c r="OSL70" s="66"/>
      <c r="OSM70" s="66"/>
      <c r="OSN70" s="66"/>
      <c r="OSO70" s="66"/>
      <c r="OSP70" s="66"/>
      <c r="OSQ70" s="66"/>
      <c r="OSR70" s="66"/>
      <c r="OSS70" s="66"/>
      <c r="OST70" s="66"/>
      <c r="OSU70" s="66"/>
      <c r="OSV70" s="66"/>
      <c r="OSW70" s="66"/>
      <c r="OSX70" s="66"/>
      <c r="OSY70" s="66"/>
      <c r="OSZ70" s="66"/>
      <c r="OTA70" s="66"/>
      <c r="OTB70" s="66"/>
      <c r="OTC70" s="66"/>
      <c r="OTD70" s="66"/>
      <c r="OTE70" s="66"/>
      <c r="OTF70" s="66"/>
      <c r="OTG70" s="66"/>
      <c r="OTH70" s="66"/>
      <c r="OTI70" s="66"/>
      <c r="OTJ70" s="66"/>
      <c r="OTK70" s="66"/>
      <c r="OTL70" s="66"/>
      <c r="OTM70" s="66"/>
      <c r="OTN70" s="66"/>
      <c r="OTO70" s="66"/>
      <c r="OTP70" s="66"/>
      <c r="OTQ70" s="66"/>
      <c r="OTR70" s="66"/>
      <c r="OTS70" s="66"/>
      <c r="OTT70" s="66"/>
      <c r="OTU70" s="66"/>
      <c r="OTV70" s="66"/>
      <c r="OTW70" s="66"/>
      <c r="OTX70" s="66"/>
      <c r="OTY70" s="66"/>
      <c r="OTZ70" s="66"/>
      <c r="OUA70" s="66"/>
      <c r="OUB70" s="66"/>
      <c r="OUC70" s="66"/>
      <c r="OUD70" s="66"/>
      <c r="OUE70" s="66"/>
      <c r="OUF70" s="66"/>
      <c r="OUG70" s="66"/>
      <c r="OUH70" s="66"/>
      <c r="OUI70" s="66"/>
      <c r="OUJ70" s="66"/>
      <c r="OUK70" s="66"/>
      <c r="OUL70" s="66"/>
      <c r="OUM70" s="66"/>
      <c r="OUN70" s="66"/>
      <c r="OUO70" s="66"/>
      <c r="OUP70" s="66"/>
      <c r="OUQ70" s="66"/>
      <c r="OUR70" s="66"/>
      <c r="OUS70" s="66"/>
      <c r="OUT70" s="66"/>
      <c r="OUU70" s="66"/>
      <c r="OUV70" s="66"/>
      <c r="OUW70" s="66"/>
      <c r="OUX70" s="66"/>
      <c r="OUY70" s="66"/>
      <c r="OUZ70" s="66"/>
      <c r="OVA70" s="66"/>
      <c r="OVB70" s="66"/>
      <c r="OVC70" s="66"/>
      <c r="OVD70" s="66"/>
      <c r="OVE70" s="66"/>
      <c r="OVF70" s="66"/>
      <c r="OVG70" s="66"/>
      <c r="OVH70" s="66"/>
      <c r="OVI70" s="66"/>
      <c r="OVJ70" s="66"/>
      <c r="OVK70" s="66"/>
      <c r="OVL70" s="66"/>
      <c r="OVM70" s="66"/>
      <c r="OVN70" s="66"/>
      <c r="OVO70" s="66"/>
      <c r="OVP70" s="66"/>
      <c r="OVQ70" s="66"/>
      <c r="OVR70" s="66"/>
      <c r="OVS70" s="66"/>
      <c r="OVT70" s="66"/>
      <c r="OVU70" s="66"/>
      <c r="OVV70" s="66"/>
      <c r="OVW70" s="66"/>
      <c r="OVX70" s="66"/>
      <c r="OVY70" s="66"/>
      <c r="OVZ70" s="66"/>
      <c r="OWA70" s="66"/>
      <c r="OWB70" s="66"/>
      <c r="OWC70" s="66"/>
      <c r="OWD70" s="66"/>
      <c r="OWE70" s="66"/>
      <c r="OWF70" s="66"/>
      <c r="OWG70" s="66"/>
      <c r="OWH70" s="66"/>
      <c r="OWI70" s="66"/>
      <c r="OWJ70" s="66"/>
      <c r="OWK70" s="66"/>
      <c r="OWL70" s="66"/>
      <c r="OWM70" s="66"/>
      <c r="OWN70" s="66"/>
      <c r="OWO70" s="66"/>
      <c r="OWP70" s="66"/>
      <c r="OWQ70" s="66"/>
      <c r="OWR70" s="66"/>
      <c r="OWS70" s="66"/>
      <c r="OWT70" s="66"/>
      <c r="OWU70" s="66"/>
      <c r="OWV70" s="66"/>
      <c r="OWW70" s="66"/>
      <c r="OWX70" s="66"/>
      <c r="OWY70" s="66"/>
      <c r="OWZ70" s="66"/>
      <c r="OXA70" s="66"/>
      <c r="OXB70" s="66"/>
      <c r="OXC70" s="66"/>
      <c r="OXD70" s="66"/>
      <c r="OXE70" s="66"/>
      <c r="OXF70" s="66"/>
      <c r="OXG70" s="66"/>
      <c r="OXH70" s="66"/>
      <c r="OXI70" s="66"/>
      <c r="OXJ70" s="66"/>
      <c r="OXK70" s="66"/>
      <c r="OXL70" s="66"/>
      <c r="OXM70" s="66"/>
      <c r="OXN70" s="66"/>
      <c r="OXO70" s="66"/>
      <c r="OXP70" s="66"/>
      <c r="OXQ70" s="66"/>
      <c r="OXR70" s="66"/>
      <c r="OXS70" s="66"/>
      <c r="OXT70" s="66"/>
      <c r="OXU70" s="66"/>
      <c r="OXV70" s="66"/>
      <c r="OXW70" s="66"/>
      <c r="OXX70" s="66"/>
      <c r="OXY70" s="66"/>
      <c r="OXZ70" s="66"/>
      <c r="OYA70" s="66"/>
      <c r="OYB70" s="66"/>
      <c r="OYC70" s="66"/>
      <c r="OYD70" s="66"/>
      <c r="OYE70" s="66"/>
      <c r="OYF70" s="66"/>
      <c r="OYG70" s="66"/>
      <c r="OYH70" s="66"/>
      <c r="OYI70" s="66"/>
      <c r="OYJ70" s="66"/>
      <c r="OYK70" s="66"/>
      <c r="OYL70" s="66"/>
      <c r="OYM70" s="66"/>
      <c r="OYN70" s="66"/>
      <c r="OYO70" s="66"/>
      <c r="OYP70" s="66"/>
      <c r="OYQ70" s="66"/>
      <c r="OYR70" s="66"/>
      <c r="OYS70" s="66"/>
      <c r="OYT70" s="66"/>
      <c r="OYU70" s="66"/>
      <c r="OYV70" s="66"/>
      <c r="OYW70" s="66"/>
      <c r="OYX70" s="66"/>
      <c r="OYY70" s="66"/>
      <c r="OYZ70" s="66"/>
      <c r="OZA70" s="66"/>
      <c r="OZB70" s="66"/>
      <c r="OZC70" s="66"/>
      <c r="OZD70" s="66"/>
      <c r="OZE70" s="66"/>
      <c r="OZF70" s="66"/>
      <c r="OZG70" s="66"/>
      <c r="OZH70" s="66"/>
      <c r="OZI70" s="66"/>
      <c r="OZJ70" s="66"/>
      <c r="OZK70" s="66"/>
      <c r="OZL70" s="66"/>
      <c r="OZM70" s="66"/>
      <c r="OZN70" s="66"/>
      <c r="OZO70" s="66"/>
      <c r="OZP70" s="66"/>
      <c r="OZQ70" s="66"/>
      <c r="OZR70" s="66"/>
      <c r="OZS70" s="66"/>
      <c r="OZT70" s="66"/>
      <c r="OZU70" s="66"/>
      <c r="OZV70" s="66"/>
      <c r="OZW70" s="66"/>
      <c r="OZX70" s="66"/>
      <c r="OZY70" s="66"/>
      <c r="OZZ70" s="66"/>
      <c r="PAA70" s="66"/>
      <c r="PAB70" s="66"/>
      <c r="PAC70" s="66"/>
      <c r="PAD70" s="66"/>
      <c r="PAE70" s="66"/>
      <c r="PAF70" s="66"/>
      <c r="PAG70" s="66"/>
      <c r="PAH70" s="66"/>
      <c r="PAI70" s="66"/>
      <c r="PAJ70" s="66"/>
      <c r="PAK70" s="66"/>
      <c r="PAL70" s="66"/>
      <c r="PAM70" s="66"/>
      <c r="PAN70" s="66"/>
      <c r="PAO70" s="66"/>
      <c r="PAP70" s="66"/>
      <c r="PAQ70" s="66"/>
      <c r="PAR70" s="66"/>
      <c r="PAS70" s="66"/>
      <c r="PAT70" s="66"/>
      <c r="PAU70" s="66"/>
      <c r="PAV70" s="66"/>
      <c r="PAW70" s="66"/>
      <c r="PAX70" s="66"/>
      <c r="PAY70" s="66"/>
      <c r="PAZ70" s="66"/>
      <c r="PBA70" s="66"/>
      <c r="PBB70" s="66"/>
      <c r="PBC70" s="66"/>
      <c r="PBD70" s="66"/>
      <c r="PBE70" s="66"/>
      <c r="PBF70" s="66"/>
      <c r="PBG70" s="66"/>
      <c r="PBH70" s="66"/>
      <c r="PBI70" s="66"/>
      <c r="PBJ70" s="66"/>
      <c r="PBK70" s="66"/>
      <c r="PBL70" s="66"/>
      <c r="PBM70" s="66"/>
      <c r="PBN70" s="66"/>
      <c r="PBO70" s="66"/>
      <c r="PBP70" s="66"/>
      <c r="PBQ70" s="66"/>
      <c r="PBR70" s="66"/>
      <c r="PBS70" s="66"/>
      <c r="PBT70" s="66"/>
      <c r="PBU70" s="66"/>
      <c r="PBV70" s="66"/>
      <c r="PBW70" s="66"/>
      <c r="PBX70" s="66"/>
      <c r="PBY70" s="66"/>
      <c r="PBZ70" s="66"/>
      <c r="PCA70" s="66"/>
      <c r="PCB70" s="66"/>
      <c r="PCC70" s="66"/>
      <c r="PCD70" s="66"/>
      <c r="PCE70" s="66"/>
      <c r="PCF70" s="66"/>
      <c r="PCG70" s="66"/>
      <c r="PCH70" s="66"/>
      <c r="PCI70" s="66"/>
      <c r="PCJ70" s="66"/>
      <c r="PCK70" s="66"/>
      <c r="PCL70" s="66"/>
      <c r="PCM70" s="66"/>
      <c r="PCN70" s="66"/>
      <c r="PCO70" s="66"/>
      <c r="PCP70" s="66"/>
      <c r="PCQ70" s="66"/>
      <c r="PCR70" s="66"/>
      <c r="PCS70" s="66"/>
      <c r="PCT70" s="66"/>
      <c r="PCU70" s="66"/>
      <c r="PCV70" s="66"/>
      <c r="PCW70" s="66"/>
      <c r="PCX70" s="66"/>
      <c r="PCY70" s="66"/>
      <c r="PCZ70" s="66"/>
      <c r="PDA70" s="66"/>
      <c r="PDB70" s="66"/>
      <c r="PDC70" s="66"/>
      <c r="PDD70" s="66"/>
      <c r="PDE70" s="66"/>
      <c r="PDF70" s="66"/>
      <c r="PDG70" s="66"/>
      <c r="PDH70" s="66"/>
      <c r="PDI70" s="66"/>
      <c r="PDJ70" s="66"/>
      <c r="PDK70" s="66"/>
      <c r="PDL70" s="66"/>
      <c r="PDM70" s="66"/>
      <c r="PDN70" s="66"/>
      <c r="PDO70" s="66"/>
      <c r="PDP70" s="66"/>
      <c r="PDQ70" s="66"/>
      <c r="PDR70" s="66"/>
      <c r="PDS70" s="66"/>
      <c r="PDT70" s="66"/>
      <c r="PDU70" s="66"/>
      <c r="PDV70" s="66"/>
      <c r="PDW70" s="66"/>
      <c r="PDX70" s="66"/>
      <c r="PDY70" s="66"/>
      <c r="PDZ70" s="66"/>
      <c r="PEA70" s="66"/>
      <c r="PEB70" s="66"/>
      <c r="PEC70" s="66"/>
      <c r="PED70" s="66"/>
      <c r="PEE70" s="66"/>
      <c r="PEF70" s="66"/>
      <c r="PEG70" s="66"/>
      <c r="PEH70" s="66"/>
      <c r="PEI70" s="66"/>
      <c r="PEJ70" s="66"/>
      <c r="PEK70" s="66"/>
      <c r="PEL70" s="66"/>
      <c r="PEM70" s="66"/>
      <c r="PEN70" s="66"/>
      <c r="PEO70" s="66"/>
      <c r="PEP70" s="66"/>
      <c r="PEQ70" s="66"/>
      <c r="PER70" s="66"/>
      <c r="PES70" s="66"/>
      <c r="PET70" s="66"/>
      <c r="PEU70" s="66"/>
      <c r="PEV70" s="66"/>
      <c r="PEW70" s="66"/>
      <c r="PEX70" s="66"/>
      <c r="PEY70" s="66"/>
      <c r="PEZ70" s="66"/>
      <c r="PFA70" s="66"/>
      <c r="PFB70" s="66"/>
      <c r="PFC70" s="66"/>
      <c r="PFD70" s="66"/>
      <c r="PFE70" s="66"/>
      <c r="PFF70" s="66"/>
      <c r="PFG70" s="66"/>
      <c r="PFH70" s="66"/>
      <c r="PFI70" s="66"/>
      <c r="PFJ70" s="66"/>
      <c r="PFK70" s="66"/>
      <c r="PFL70" s="66"/>
      <c r="PFM70" s="66"/>
      <c r="PFN70" s="66"/>
      <c r="PFO70" s="66"/>
      <c r="PFP70" s="66"/>
      <c r="PFQ70" s="66"/>
      <c r="PFR70" s="66"/>
      <c r="PFS70" s="66"/>
      <c r="PFT70" s="66"/>
      <c r="PFU70" s="66"/>
      <c r="PFV70" s="66"/>
      <c r="PFW70" s="66"/>
      <c r="PFX70" s="66"/>
      <c r="PFY70" s="66"/>
      <c r="PFZ70" s="66"/>
      <c r="PGA70" s="66"/>
      <c r="PGB70" s="66"/>
      <c r="PGC70" s="66"/>
      <c r="PGD70" s="66"/>
      <c r="PGE70" s="66"/>
      <c r="PGF70" s="66"/>
      <c r="PGG70" s="66"/>
      <c r="PGH70" s="66"/>
      <c r="PGI70" s="66"/>
      <c r="PGJ70" s="66"/>
      <c r="PGK70" s="66"/>
      <c r="PGL70" s="66"/>
      <c r="PGM70" s="66"/>
      <c r="PGN70" s="66"/>
      <c r="PGO70" s="66"/>
      <c r="PGP70" s="66"/>
      <c r="PGQ70" s="66"/>
      <c r="PGR70" s="66"/>
      <c r="PGS70" s="66"/>
      <c r="PGT70" s="66"/>
      <c r="PGU70" s="66"/>
      <c r="PGV70" s="66"/>
      <c r="PGW70" s="66"/>
      <c r="PGX70" s="66"/>
      <c r="PGY70" s="66"/>
      <c r="PGZ70" s="66"/>
      <c r="PHA70" s="66"/>
      <c r="PHB70" s="66"/>
      <c r="PHC70" s="66"/>
      <c r="PHD70" s="66"/>
      <c r="PHE70" s="66"/>
      <c r="PHF70" s="66"/>
      <c r="PHG70" s="66"/>
      <c r="PHH70" s="66"/>
      <c r="PHI70" s="66"/>
      <c r="PHJ70" s="66"/>
      <c r="PHK70" s="66"/>
      <c r="PHL70" s="66"/>
      <c r="PHM70" s="66"/>
      <c r="PHN70" s="66"/>
      <c r="PHO70" s="66"/>
      <c r="PHP70" s="66"/>
      <c r="PHQ70" s="66"/>
      <c r="PHR70" s="66"/>
      <c r="PHS70" s="66"/>
      <c r="PHT70" s="66"/>
      <c r="PHU70" s="66"/>
      <c r="PHV70" s="66"/>
      <c r="PHW70" s="66"/>
      <c r="PHX70" s="66"/>
      <c r="PHY70" s="66"/>
      <c r="PHZ70" s="66"/>
      <c r="PIA70" s="66"/>
      <c r="PIB70" s="66"/>
      <c r="PIC70" s="66"/>
      <c r="PID70" s="66"/>
      <c r="PIE70" s="66"/>
      <c r="PIF70" s="66"/>
      <c r="PIG70" s="66"/>
      <c r="PIH70" s="66"/>
      <c r="PII70" s="66"/>
      <c r="PIJ70" s="66"/>
      <c r="PIK70" s="66"/>
      <c r="PIL70" s="66"/>
      <c r="PIM70" s="66"/>
      <c r="PIN70" s="66"/>
      <c r="PIO70" s="66"/>
      <c r="PIP70" s="66"/>
      <c r="PIQ70" s="66"/>
      <c r="PIR70" s="66"/>
      <c r="PIS70" s="66"/>
      <c r="PIT70" s="66"/>
      <c r="PIU70" s="66"/>
      <c r="PIV70" s="66"/>
      <c r="PIW70" s="66"/>
      <c r="PIX70" s="66"/>
      <c r="PIY70" s="66"/>
      <c r="PIZ70" s="66"/>
      <c r="PJA70" s="66"/>
      <c r="PJB70" s="66"/>
      <c r="PJC70" s="66"/>
      <c r="PJD70" s="66"/>
      <c r="PJE70" s="66"/>
      <c r="PJF70" s="66"/>
      <c r="PJG70" s="66"/>
      <c r="PJH70" s="66"/>
      <c r="PJI70" s="66"/>
      <c r="PJJ70" s="66"/>
      <c r="PJK70" s="66"/>
      <c r="PJL70" s="66"/>
      <c r="PJM70" s="66"/>
      <c r="PJN70" s="66"/>
      <c r="PJO70" s="66"/>
      <c r="PJP70" s="66"/>
      <c r="PJQ70" s="66"/>
      <c r="PJR70" s="66"/>
      <c r="PJS70" s="66"/>
      <c r="PJT70" s="66"/>
      <c r="PJU70" s="66"/>
      <c r="PJV70" s="66"/>
      <c r="PJW70" s="66"/>
      <c r="PJX70" s="66"/>
      <c r="PJY70" s="66"/>
      <c r="PJZ70" s="66"/>
      <c r="PKA70" s="66"/>
      <c r="PKB70" s="66"/>
      <c r="PKC70" s="66"/>
      <c r="PKD70" s="66"/>
      <c r="PKE70" s="66"/>
      <c r="PKF70" s="66"/>
      <c r="PKG70" s="66"/>
      <c r="PKH70" s="66"/>
      <c r="PKI70" s="66"/>
      <c r="PKJ70" s="66"/>
      <c r="PKK70" s="66"/>
      <c r="PKL70" s="66"/>
      <c r="PKM70" s="66"/>
      <c r="PKN70" s="66"/>
      <c r="PKO70" s="66"/>
      <c r="PKP70" s="66"/>
      <c r="PKQ70" s="66"/>
      <c r="PKR70" s="66"/>
      <c r="PKS70" s="66"/>
      <c r="PKT70" s="66"/>
      <c r="PKU70" s="66"/>
      <c r="PKV70" s="66"/>
      <c r="PKW70" s="66"/>
      <c r="PKX70" s="66"/>
      <c r="PKY70" s="66"/>
      <c r="PKZ70" s="66"/>
      <c r="PLA70" s="66"/>
      <c r="PLB70" s="66"/>
      <c r="PLC70" s="66"/>
      <c r="PLD70" s="66"/>
      <c r="PLE70" s="66"/>
      <c r="PLF70" s="66"/>
      <c r="PLG70" s="66"/>
      <c r="PLH70" s="66"/>
      <c r="PLI70" s="66"/>
      <c r="PLJ70" s="66"/>
      <c r="PLK70" s="66"/>
      <c r="PLL70" s="66"/>
      <c r="PLM70" s="66"/>
      <c r="PLN70" s="66"/>
      <c r="PLO70" s="66"/>
      <c r="PLP70" s="66"/>
      <c r="PLQ70" s="66"/>
      <c r="PLR70" s="66"/>
      <c r="PLS70" s="66"/>
      <c r="PLT70" s="66"/>
      <c r="PLU70" s="66"/>
      <c r="PLV70" s="66"/>
      <c r="PLW70" s="66"/>
      <c r="PLX70" s="66"/>
      <c r="PLY70" s="66"/>
      <c r="PLZ70" s="66"/>
      <c r="PMA70" s="66"/>
      <c r="PMB70" s="66"/>
      <c r="PMC70" s="66"/>
      <c r="PMD70" s="66"/>
      <c r="PME70" s="66"/>
      <c r="PMF70" s="66"/>
      <c r="PMG70" s="66"/>
      <c r="PMH70" s="66"/>
      <c r="PMI70" s="66"/>
      <c r="PMJ70" s="66"/>
      <c r="PMK70" s="66"/>
      <c r="PML70" s="66"/>
      <c r="PMM70" s="66"/>
      <c r="PMN70" s="66"/>
      <c r="PMO70" s="66"/>
      <c r="PMP70" s="66"/>
      <c r="PMQ70" s="66"/>
      <c r="PMR70" s="66"/>
      <c r="PMS70" s="66"/>
      <c r="PMT70" s="66"/>
      <c r="PMU70" s="66"/>
      <c r="PMV70" s="66"/>
      <c r="PMW70" s="66"/>
      <c r="PMX70" s="66"/>
      <c r="PMY70" s="66"/>
      <c r="PMZ70" s="66"/>
      <c r="PNA70" s="66"/>
      <c r="PNB70" s="66"/>
      <c r="PNC70" s="66"/>
      <c r="PND70" s="66"/>
      <c r="PNE70" s="66"/>
      <c r="PNF70" s="66"/>
      <c r="PNG70" s="66"/>
      <c r="PNH70" s="66"/>
      <c r="PNI70" s="66"/>
      <c r="PNJ70" s="66"/>
      <c r="PNK70" s="66"/>
      <c r="PNL70" s="66"/>
      <c r="PNM70" s="66"/>
      <c r="PNN70" s="66"/>
      <c r="PNO70" s="66"/>
      <c r="PNP70" s="66"/>
      <c r="PNQ70" s="66"/>
      <c r="PNR70" s="66"/>
      <c r="PNS70" s="66"/>
      <c r="PNT70" s="66"/>
      <c r="PNU70" s="66"/>
      <c r="PNV70" s="66"/>
      <c r="PNW70" s="66"/>
      <c r="PNX70" s="66"/>
      <c r="PNY70" s="66"/>
      <c r="PNZ70" s="66"/>
      <c r="POA70" s="66"/>
      <c r="POB70" s="66"/>
      <c r="POC70" s="66"/>
      <c r="POD70" s="66"/>
      <c r="POE70" s="66"/>
      <c r="POF70" s="66"/>
      <c r="POG70" s="66"/>
      <c r="POH70" s="66"/>
      <c r="POI70" s="66"/>
      <c r="POJ70" s="66"/>
      <c r="POK70" s="66"/>
      <c r="POL70" s="66"/>
      <c r="POM70" s="66"/>
      <c r="PON70" s="66"/>
      <c r="POO70" s="66"/>
      <c r="POP70" s="66"/>
      <c r="POQ70" s="66"/>
      <c r="POR70" s="66"/>
      <c r="POS70" s="66"/>
      <c r="POT70" s="66"/>
      <c r="POU70" s="66"/>
      <c r="POV70" s="66"/>
      <c r="POW70" s="66"/>
      <c r="POX70" s="66"/>
      <c r="POY70" s="66"/>
      <c r="POZ70" s="66"/>
      <c r="PPA70" s="66"/>
      <c r="PPB70" s="66"/>
      <c r="PPC70" s="66"/>
      <c r="PPD70" s="66"/>
      <c r="PPE70" s="66"/>
      <c r="PPF70" s="66"/>
      <c r="PPG70" s="66"/>
      <c r="PPH70" s="66"/>
      <c r="PPI70" s="66"/>
      <c r="PPJ70" s="66"/>
      <c r="PPK70" s="66"/>
      <c r="PPL70" s="66"/>
      <c r="PPM70" s="66"/>
      <c r="PPN70" s="66"/>
      <c r="PPO70" s="66"/>
      <c r="PPP70" s="66"/>
      <c r="PPQ70" s="66"/>
      <c r="PPR70" s="66"/>
      <c r="PPS70" s="66"/>
      <c r="PPT70" s="66"/>
      <c r="PPU70" s="66"/>
      <c r="PPV70" s="66"/>
      <c r="PPW70" s="66"/>
      <c r="PPX70" s="66"/>
      <c r="PPY70" s="66"/>
      <c r="PPZ70" s="66"/>
      <c r="PQA70" s="66"/>
      <c r="PQB70" s="66"/>
      <c r="PQC70" s="66"/>
      <c r="PQD70" s="66"/>
      <c r="PQE70" s="66"/>
      <c r="PQF70" s="66"/>
      <c r="PQG70" s="66"/>
      <c r="PQH70" s="66"/>
      <c r="PQI70" s="66"/>
      <c r="PQJ70" s="66"/>
      <c r="PQK70" s="66"/>
      <c r="PQL70" s="66"/>
      <c r="PQM70" s="66"/>
      <c r="PQN70" s="66"/>
      <c r="PQO70" s="66"/>
      <c r="PQP70" s="66"/>
      <c r="PQQ70" s="66"/>
      <c r="PQR70" s="66"/>
      <c r="PQS70" s="66"/>
      <c r="PQT70" s="66"/>
      <c r="PQU70" s="66"/>
      <c r="PQV70" s="66"/>
      <c r="PQW70" s="66"/>
      <c r="PQX70" s="66"/>
      <c r="PQY70" s="66"/>
      <c r="PQZ70" s="66"/>
      <c r="PRA70" s="66"/>
      <c r="PRB70" s="66"/>
      <c r="PRC70" s="66"/>
      <c r="PRD70" s="66"/>
      <c r="PRE70" s="66"/>
      <c r="PRF70" s="66"/>
      <c r="PRG70" s="66"/>
      <c r="PRH70" s="66"/>
      <c r="PRI70" s="66"/>
      <c r="PRJ70" s="66"/>
      <c r="PRK70" s="66"/>
      <c r="PRL70" s="66"/>
      <c r="PRM70" s="66"/>
      <c r="PRN70" s="66"/>
      <c r="PRO70" s="66"/>
      <c r="PRP70" s="66"/>
      <c r="PRQ70" s="66"/>
      <c r="PRR70" s="66"/>
      <c r="PRS70" s="66"/>
      <c r="PRT70" s="66"/>
      <c r="PRU70" s="66"/>
      <c r="PRV70" s="66"/>
      <c r="PRW70" s="66"/>
      <c r="PRX70" s="66"/>
      <c r="PRY70" s="66"/>
      <c r="PRZ70" s="66"/>
      <c r="PSA70" s="66"/>
      <c r="PSB70" s="66"/>
      <c r="PSC70" s="66"/>
      <c r="PSD70" s="66"/>
      <c r="PSE70" s="66"/>
      <c r="PSF70" s="66"/>
      <c r="PSG70" s="66"/>
      <c r="PSH70" s="66"/>
      <c r="PSI70" s="66"/>
      <c r="PSJ70" s="66"/>
      <c r="PSK70" s="66"/>
      <c r="PSL70" s="66"/>
      <c r="PSM70" s="66"/>
      <c r="PSN70" s="66"/>
      <c r="PSO70" s="66"/>
      <c r="PSP70" s="66"/>
      <c r="PSQ70" s="66"/>
      <c r="PSR70" s="66"/>
      <c r="PSS70" s="66"/>
      <c r="PST70" s="66"/>
      <c r="PSU70" s="66"/>
      <c r="PSV70" s="66"/>
      <c r="PSW70" s="66"/>
      <c r="PSX70" s="66"/>
      <c r="PSY70" s="66"/>
      <c r="PSZ70" s="66"/>
      <c r="PTA70" s="66"/>
      <c r="PTB70" s="66"/>
      <c r="PTC70" s="66"/>
      <c r="PTD70" s="66"/>
      <c r="PTE70" s="66"/>
      <c r="PTF70" s="66"/>
      <c r="PTG70" s="66"/>
      <c r="PTH70" s="66"/>
      <c r="PTI70" s="66"/>
      <c r="PTJ70" s="66"/>
      <c r="PTK70" s="66"/>
      <c r="PTL70" s="66"/>
      <c r="PTM70" s="66"/>
      <c r="PTN70" s="66"/>
      <c r="PTO70" s="66"/>
      <c r="PTP70" s="66"/>
      <c r="PTQ70" s="66"/>
      <c r="PTR70" s="66"/>
      <c r="PTS70" s="66"/>
      <c r="PTT70" s="66"/>
      <c r="PTU70" s="66"/>
      <c r="PTV70" s="66"/>
      <c r="PTW70" s="66"/>
      <c r="PTX70" s="66"/>
      <c r="PTY70" s="66"/>
      <c r="PTZ70" s="66"/>
      <c r="PUA70" s="66"/>
      <c r="PUB70" s="66"/>
      <c r="PUC70" s="66"/>
      <c r="PUD70" s="66"/>
      <c r="PUE70" s="66"/>
      <c r="PUF70" s="66"/>
      <c r="PUG70" s="66"/>
      <c r="PUH70" s="66"/>
      <c r="PUI70" s="66"/>
      <c r="PUJ70" s="66"/>
      <c r="PUK70" s="66"/>
      <c r="PUL70" s="66"/>
      <c r="PUM70" s="66"/>
      <c r="PUN70" s="66"/>
      <c r="PUO70" s="66"/>
      <c r="PUP70" s="66"/>
      <c r="PUQ70" s="66"/>
      <c r="PUR70" s="66"/>
      <c r="PUS70" s="66"/>
      <c r="PUT70" s="66"/>
      <c r="PUU70" s="66"/>
      <c r="PUV70" s="66"/>
      <c r="PUW70" s="66"/>
      <c r="PUX70" s="66"/>
      <c r="PUY70" s="66"/>
      <c r="PUZ70" s="66"/>
      <c r="PVA70" s="66"/>
      <c r="PVB70" s="66"/>
      <c r="PVC70" s="66"/>
      <c r="PVD70" s="66"/>
      <c r="PVE70" s="66"/>
      <c r="PVF70" s="66"/>
      <c r="PVG70" s="66"/>
      <c r="PVH70" s="66"/>
      <c r="PVI70" s="66"/>
      <c r="PVJ70" s="66"/>
      <c r="PVK70" s="66"/>
      <c r="PVL70" s="66"/>
      <c r="PVM70" s="66"/>
      <c r="PVN70" s="66"/>
      <c r="PVO70" s="66"/>
      <c r="PVP70" s="66"/>
      <c r="PVQ70" s="66"/>
      <c r="PVR70" s="66"/>
      <c r="PVS70" s="66"/>
      <c r="PVT70" s="66"/>
      <c r="PVU70" s="66"/>
      <c r="PVV70" s="66"/>
      <c r="PVW70" s="66"/>
      <c r="PVX70" s="66"/>
      <c r="PVY70" s="66"/>
      <c r="PVZ70" s="66"/>
      <c r="PWA70" s="66"/>
      <c r="PWB70" s="66"/>
      <c r="PWC70" s="66"/>
      <c r="PWD70" s="66"/>
      <c r="PWE70" s="66"/>
      <c r="PWF70" s="66"/>
      <c r="PWG70" s="66"/>
      <c r="PWH70" s="66"/>
      <c r="PWI70" s="66"/>
      <c r="PWJ70" s="66"/>
      <c r="PWK70" s="66"/>
      <c r="PWL70" s="66"/>
      <c r="PWM70" s="66"/>
      <c r="PWN70" s="66"/>
      <c r="PWO70" s="66"/>
      <c r="PWP70" s="66"/>
      <c r="PWQ70" s="66"/>
      <c r="PWR70" s="66"/>
      <c r="PWS70" s="66"/>
      <c r="PWT70" s="66"/>
      <c r="PWU70" s="66"/>
      <c r="PWV70" s="66"/>
      <c r="PWW70" s="66"/>
      <c r="PWX70" s="66"/>
      <c r="PWY70" s="66"/>
      <c r="PWZ70" s="66"/>
      <c r="PXA70" s="66"/>
      <c r="PXB70" s="66"/>
      <c r="PXC70" s="66"/>
      <c r="PXD70" s="66"/>
      <c r="PXE70" s="66"/>
      <c r="PXF70" s="66"/>
      <c r="PXG70" s="66"/>
      <c r="PXH70" s="66"/>
      <c r="PXI70" s="66"/>
      <c r="PXJ70" s="66"/>
      <c r="PXK70" s="66"/>
      <c r="PXL70" s="66"/>
      <c r="PXM70" s="66"/>
      <c r="PXN70" s="66"/>
      <c r="PXO70" s="66"/>
      <c r="PXP70" s="66"/>
      <c r="PXQ70" s="66"/>
      <c r="PXR70" s="66"/>
      <c r="PXS70" s="66"/>
      <c r="PXT70" s="66"/>
      <c r="PXU70" s="66"/>
      <c r="PXV70" s="66"/>
      <c r="PXW70" s="66"/>
      <c r="PXX70" s="66"/>
      <c r="PXY70" s="66"/>
      <c r="PXZ70" s="66"/>
      <c r="PYA70" s="66"/>
      <c r="PYB70" s="66"/>
      <c r="PYC70" s="66"/>
      <c r="PYD70" s="66"/>
      <c r="PYE70" s="66"/>
      <c r="PYF70" s="66"/>
      <c r="PYG70" s="66"/>
      <c r="PYH70" s="66"/>
      <c r="PYI70" s="66"/>
      <c r="PYJ70" s="66"/>
      <c r="PYK70" s="66"/>
      <c r="PYL70" s="66"/>
      <c r="PYM70" s="66"/>
      <c r="PYN70" s="66"/>
      <c r="PYO70" s="66"/>
      <c r="PYP70" s="66"/>
      <c r="PYQ70" s="66"/>
      <c r="PYR70" s="66"/>
      <c r="PYS70" s="66"/>
      <c r="PYT70" s="66"/>
      <c r="PYU70" s="66"/>
      <c r="PYV70" s="66"/>
      <c r="PYW70" s="66"/>
      <c r="PYX70" s="66"/>
      <c r="PYY70" s="66"/>
      <c r="PYZ70" s="66"/>
      <c r="PZA70" s="66"/>
      <c r="PZB70" s="66"/>
      <c r="PZC70" s="66"/>
      <c r="PZD70" s="66"/>
      <c r="PZE70" s="66"/>
      <c r="PZF70" s="66"/>
      <c r="PZG70" s="66"/>
      <c r="PZH70" s="66"/>
      <c r="PZI70" s="66"/>
      <c r="PZJ70" s="66"/>
      <c r="PZK70" s="66"/>
      <c r="PZL70" s="66"/>
      <c r="PZM70" s="66"/>
      <c r="PZN70" s="66"/>
      <c r="PZO70" s="66"/>
      <c r="PZP70" s="66"/>
      <c r="PZQ70" s="66"/>
      <c r="PZR70" s="66"/>
      <c r="PZS70" s="66"/>
      <c r="PZT70" s="66"/>
      <c r="PZU70" s="66"/>
      <c r="PZV70" s="66"/>
      <c r="PZW70" s="66"/>
      <c r="PZX70" s="66"/>
      <c r="PZY70" s="66"/>
      <c r="PZZ70" s="66"/>
      <c r="QAA70" s="66"/>
      <c r="QAB70" s="66"/>
      <c r="QAC70" s="66"/>
      <c r="QAD70" s="66"/>
      <c r="QAE70" s="66"/>
      <c r="QAF70" s="66"/>
      <c r="QAG70" s="66"/>
      <c r="QAH70" s="66"/>
      <c r="QAI70" s="66"/>
      <c r="QAJ70" s="66"/>
      <c r="QAK70" s="66"/>
      <c r="QAL70" s="66"/>
      <c r="QAM70" s="66"/>
      <c r="QAN70" s="66"/>
      <c r="QAO70" s="66"/>
      <c r="QAP70" s="66"/>
      <c r="QAQ70" s="66"/>
      <c r="QAR70" s="66"/>
      <c r="QAS70" s="66"/>
      <c r="QAT70" s="66"/>
      <c r="QAU70" s="66"/>
      <c r="QAV70" s="66"/>
      <c r="QAW70" s="66"/>
      <c r="QAX70" s="66"/>
      <c r="QAY70" s="66"/>
      <c r="QAZ70" s="66"/>
      <c r="QBA70" s="66"/>
      <c r="QBB70" s="66"/>
      <c r="QBC70" s="66"/>
      <c r="QBD70" s="66"/>
      <c r="QBE70" s="66"/>
      <c r="QBF70" s="66"/>
      <c r="QBG70" s="66"/>
      <c r="QBH70" s="66"/>
      <c r="QBI70" s="66"/>
      <c r="QBJ70" s="66"/>
      <c r="QBK70" s="66"/>
      <c r="QBL70" s="66"/>
      <c r="QBM70" s="66"/>
      <c r="QBN70" s="66"/>
      <c r="QBO70" s="66"/>
      <c r="QBP70" s="66"/>
      <c r="QBQ70" s="66"/>
      <c r="QBR70" s="66"/>
      <c r="QBS70" s="66"/>
      <c r="QBT70" s="66"/>
      <c r="QBU70" s="66"/>
      <c r="QBV70" s="66"/>
      <c r="QBW70" s="66"/>
      <c r="QBX70" s="66"/>
      <c r="QBY70" s="66"/>
      <c r="QBZ70" s="66"/>
      <c r="QCA70" s="66"/>
      <c r="QCB70" s="66"/>
      <c r="QCC70" s="66"/>
      <c r="QCD70" s="66"/>
      <c r="QCE70" s="66"/>
      <c r="QCF70" s="66"/>
      <c r="QCG70" s="66"/>
      <c r="QCH70" s="66"/>
      <c r="QCI70" s="66"/>
      <c r="QCJ70" s="66"/>
      <c r="QCK70" s="66"/>
      <c r="QCL70" s="66"/>
      <c r="QCM70" s="66"/>
      <c r="QCN70" s="66"/>
      <c r="QCO70" s="66"/>
      <c r="QCP70" s="66"/>
      <c r="QCQ70" s="66"/>
      <c r="QCR70" s="66"/>
      <c r="QCS70" s="66"/>
      <c r="QCT70" s="66"/>
      <c r="QCU70" s="66"/>
      <c r="QCV70" s="66"/>
      <c r="QCW70" s="66"/>
      <c r="QCX70" s="66"/>
      <c r="QCY70" s="66"/>
      <c r="QCZ70" s="66"/>
      <c r="QDA70" s="66"/>
      <c r="QDB70" s="66"/>
      <c r="QDC70" s="66"/>
      <c r="QDD70" s="66"/>
      <c r="QDE70" s="66"/>
      <c r="QDF70" s="66"/>
      <c r="QDG70" s="66"/>
      <c r="QDH70" s="66"/>
      <c r="QDI70" s="66"/>
      <c r="QDJ70" s="66"/>
      <c r="QDK70" s="66"/>
      <c r="QDL70" s="66"/>
      <c r="QDM70" s="66"/>
      <c r="QDN70" s="66"/>
      <c r="QDO70" s="66"/>
      <c r="QDP70" s="66"/>
      <c r="QDQ70" s="66"/>
      <c r="QDR70" s="66"/>
      <c r="QDS70" s="66"/>
      <c r="QDT70" s="66"/>
      <c r="QDU70" s="66"/>
      <c r="QDV70" s="66"/>
      <c r="QDW70" s="66"/>
      <c r="QDX70" s="66"/>
      <c r="QDY70" s="66"/>
      <c r="QDZ70" s="66"/>
      <c r="QEA70" s="66"/>
      <c r="QEB70" s="66"/>
      <c r="QEC70" s="66"/>
      <c r="QED70" s="66"/>
      <c r="QEE70" s="66"/>
      <c r="QEF70" s="66"/>
      <c r="QEG70" s="66"/>
      <c r="QEH70" s="66"/>
      <c r="QEI70" s="66"/>
      <c r="QEJ70" s="66"/>
      <c r="QEK70" s="66"/>
      <c r="QEL70" s="66"/>
      <c r="QEM70" s="66"/>
      <c r="QEN70" s="66"/>
      <c r="QEO70" s="66"/>
      <c r="QEP70" s="66"/>
      <c r="QEQ70" s="66"/>
      <c r="QER70" s="66"/>
      <c r="QES70" s="66"/>
      <c r="QET70" s="66"/>
      <c r="QEU70" s="66"/>
      <c r="QEV70" s="66"/>
      <c r="QEW70" s="66"/>
      <c r="QEX70" s="66"/>
      <c r="QEY70" s="66"/>
      <c r="QEZ70" s="66"/>
      <c r="QFA70" s="66"/>
      <c r="QFB70" s="66"/>
      <c r="QFC70" s="66"/>
      <c r="QFD70" s="66"/>
      <c r="QFE70" s="66"/>
      <c r="QFF70" s="66"/>
      <c r="QFG70" s="66"/>
      <c r="QFH70" s="66"/>
      <c r="QFI70" s="66"/>
      <c r="QFJ70" s="66"/>
      <c r="QFK70" s="66"/>
      <c r="QFL70" s="66"/>
      <c r="QFM70" s="66"/>
      <c r="QFN70" s="66"/>
      <c r="QFO70" s="66"/>
      <c r="QFP70" s="66"/>
      <c r="QFQ70" s="66"/>
      <c r="QFR70" s="66"/>
      <c r="QFS70" s="66"/>
      <c r="QFT70" s="66"/>
      <c r="QFU70" s="66"/>
      <c r="QFV70" s="66"/>
      <c r="QFW70" s="66"/>
      <c r="QFX70" s="66"/>
      <c r="QFY70" s="66"/>
      <c r="QFZ70" s="66"/>
      <c r="QGA70" s="66"/>
      <c r="QGB70" s="66"/>
      <c r="QGC70" s="66"/>
      <c r="QGD70" s="66"/>
      <c r="QGE70" s="66"/>
      <c r="QGF70" s="66"/>
      <c r="QGG70" s="66"/>
      <c r="QGH70" s="66"/>
      <c r="QGI70" s="66"/>
      <c r="QGJ70" s="66"/>
      <c r="QGK70" s="66"/>
      <c r="QGL70" s="66"/>
      <c r="QGM70" s="66"/>
      <c r="QGN70" s="66"/>
      <c r="QGO70" s="66"/>
      <c r="QGP70" s="66"/>
      <c r="QGQ70" s="66"/>
      <c r="QGR70" s="66"/>
      <c r="QGS70" s="66"/>
      <c r="QGT70" s="66"/>
      <c r="QGU70" s="66"/>
      <c r="QGV70" s="66"/>
      <c r="QGW70" s="66"/>
      <c r="QGX70" s="66"/>
      <c r="QGY70" s="66"/>
      <c r="QGZ70" s="66"/>
      <c r="QHA70" s="66"/>
      <c r="QHB70" s="66"/>
      <c r="QHC70" s="66"/>
      <c r="QHD70" s="66"/>
      <c r="QHE70" s="66"/>
      <c r="QHF70" s="66"/>
      <c r="QHG70" s="66"/>
      <c r="QHH70" s="66"/>
      <c r="QHI70" s="66"/>
      <c r="QHJ70" s="66"/>
      <c r="QHK70" s="66"/>
      <c r="QHL70" s="66"/>
      <c r="QHM70" s="66"/>
      <c r="QHN70" s="66"/>
      <c r="QHO70" s="66"/>
      <c r="QHP70" s="66"/>
      <c r="QHQ70" s="66"/>
      <c r="QHR70" s="66"/>
      <c r="QHS70" s="66"/>
      <c r="QHT70" s="66"/>
      <c r="QHU70" s="66"/>
      <c r="QHV70" s="66"/>
      <c r="QHW70" s="66"/>
      <c r="QHX70" s="66"/>
      <c r="QHY70" s="66"/>
      <c r="QHZ70" s="66"/>
      <c r="QIA70" s="66"/>
      <c r="QIB70" s="66"/>
      <c r="QIC70" s="66"/>
      <c r="QID70" s="66"/>
      <c r="QIE70" s="66"/>
      <c r="QIF70" s="66"/>
      <c r="QIG70" s="66"/>
      <c r="QIH70" s="66"/>
      <c r="QII70" s="66"/>
      <c r="QIJ70" s="66"/>
      <c r="QIK70" s="66"/>
      <c r="QIL70" s="66"/>
      <c r="QIM70" s="66"/>
      <c r="QIN70" s="66"/>
      <c r="QIO70" s="66"/>
      <c r="QIP70" s="66"/>
      <c r="QIQ70" s="66"/>
      <c r="QIR70" s="66"/>
      <c r="QIS70" s="66"/>
      <c r="QIT70" s="66"/>
      <c r="QIU70" s="66"/>
      <c r="QIV70" s="66"/>
      <c r="QIW70" s="66"/>
      <c r="QIX70" s="66"/>
      <c r="QIY70" s="66"/>
      <c r="QIZ70" s="66"/>
      <c r="QJA70" s="66"/>
      <c r="QJB70" s="66"/>
      <c r="QJC70" s="66"/>
      <c r="QJD70" s="66"/>
      <c r="QJE70" s="66"/>
      <c r="QJF70" s="66"/>
      <c r="QJG70" s="66"/>
      <c r="QJH70" s="66"/>
      <c r="QJI70" s="66"/>
      <c r="QJJ70" s="66"/>
      <c r="QJK70" s="66"/>
      <c r="QJL70" s="66"/>
      <c r="QJM70" s="66"/>
      <c r="QJN70" s="66"/>
      <c r="QJO70" s="66"/>
      <c r="QJP70" s="66"/>
      <c r="QJQ70" s="66"/>
      <c r="QJR70" s="66"/>
      <c r="QJS70" s="66"/>
      <c r="QJT70" s="66"/>
      <c r="QJU70" s="66"/>
      <c r="QJV70" s="66"/>
      <c r="QJW70" s="66"/>
      <c r="QJX70" s="66"/>
      <c r="QJY70" s="66"/>
      <c r="QJZ70" s="66"/>
      <c r="QKA70" s="66"/>
      <c r="QKB70" s="66"/>
      <c r="QKC70" s="66"/>
      <c r="QKD70" s="66"/>
      <c r="QKE70" s="66"/>
      <c r="QKF70" s="66"/>
      <c r="QKG70" s="66"/>
      <c r="QKH70" s="66"/>
      <c r="QKI70" s="66"/>
      <c r="QKJ70" s="66"/>
      <c r="QKK70" s="66"/>
      <c r="QKL70" s="66"/>
      <c r="QKM70" s="66"/>
      <c r="QKN70" s="66"/>
      <c r="QKO70" s="66"/>
      <c r="QKP70" s="66"/>
      <c r="QKQ70" s="66"/>
      <c r="QKR70" s="66"/>
      <c r="QKS70" s="66"/>
      <c r="QKT70" s="66"/>
      <c r="QKU70" s="66"/>
      <c r="QKV70" s="66"/>
      <c r="QKW70" s="66"/>
      <c r="QKX70" s="66"/>
      <c r="QKY70" s="66"/>
      <c r="QKZ70" s="66"/>
      <c r="QLA70" s="66"/>
      <c r="QLB70" s="66"/>
      <c r="QLC70" s="66"/>
      <c r="QLD70" s="66"/>
      <c r="QLE70" s="66"/>
      <c r="QLF70" s="66"/>
      <c r="QLG70" s="66"/>
      <c r="QLH70" s="66"/>
      <c r="QLI70" s="66"/>
      <c r="QLJ70" s="66"/>
      <c r="QLK70" s="66"/>
      <c r="QLL70" s="66"/>
      <c r="QLM70" s="66"/>
      <c r="QLN70" s="66"/>
      <c r="QLO70" s="66"/>
      <c r="QLP70" s="66"/>
      <c r="QLQ70" s="66"/>
      <c r="QLR70" s="66"/>
      <c r="QLS70" s="66"/>
      <c r="QLT70" s="66"/>
      <c r="QLU70" s="66"/>
      <c r="QLV70" s="66"/>
      <c r="QLW70" s="66"/>
      <c r="QLX70" s="66"/>
      <c r="QLY70" s="66"/>
      <c r="QLZ70" s="66"/>
      <c r="QMA70" s="66"/>
      <c r="QMB70" s="66"/>
      <c r="QMC70" s="66"/>
      <c r="QMD70" s="66"/>
      <c r="QME70" s="66"/>
      <c r="QMF70" s="66"/>
      <c r="QMG70" s="66"/>
      <c r="QMH70" s="66"/>
      <c r="QMI70" s="66"/>
      <c r="QMJ70" s="66"/>
      <c r="QMK70" s="66"/>
      <c r="QML70" s="66"/>
      <c r="QMM70" s="66"/>
      <c r="QMN70" s="66"/>
      <c r="QMO70" s="66"/>
      <c r="QMP70" s="66"/>
      <c r="QMQ70" s="66"/>
      <c r="QMR70" s="66"/>
      <c r="QMS70" s="66"/>
      <c r="QMT70" s="66"/>
      <c r="QMU70" s="66"/>
      <c r="QMV70" s="66"/>
      <c r="QMW70" s="66"/>
      <c r="QMX70" s="66"/>
      <c r="QMY70" s="66"/>
      <c r="QMZ70" s="66"/>
      <c r="QNA70" s="66"/>
      <c r="QNB70" s="66"/>
      <c r="QNC70" s="66"/>
      <c r="QND70" s="66"/>
      <c r="QNE70" s="66"/>
      <c r="QNF70" s="66"/>
      <c r="QNG70" s="66"/>
      <c r="QNH70" s="66"/>
      <c r="QNI70" s="66"/>
      <c r="QNJ70" s="66"/>
      <c r="QNK70" s="66"/>
      <c r="QNL70" s="66"/>
      <c r="QNM70" s="66"/>
      <c r="QNN70" s="66"/>
      <c r="QNO70" s="66"/>
      <c r="QNP70" s="66"/>
      <c r="QNQ70" s="66"/>
      <c r="QNR70" s="66"/>
      <c r="QNS70" s="66"/>
      <c r="QNT70" s="66"/>
      <c r="QNU70" s="66"/>
      <c r="QNV70" s="66"/>
      <c r="QNW70" s="66"/>
      <c r="QNX70" s="66"/>
      <c r="QNY70" s="66"/>
      <c r="QNZ70" s="66"/>
      <c r="QOA70" s="66"/>
      <c r="QOB70" s="66"/>
      <c r="QOC70" s="66"/>
      <c r="QOD70" s="66"/>
      <c r="QOE70" s="66"/>
      <c r="QOF70" s="66"/>
      <c r="QOG70" s="66"/>
      <c r="QOH70" s="66"/>
      <c r="QOI70" s="66"/>
      <c r="QOJ70" s="66"/>
      <c r="QOK70" s="66"/>
      <c r="QOL70" s="66"/>
      <c r="QOM70" s="66"/>
      <c r="QON70" s="66"/>
      <c r="QOO70" s="66"/>
      <c r="QOP70" s="66"/>
      <c r="QOQ70" s="66"/>
      <c r="QOR70" s="66"/>
      <c r="QOS70" s="66"/>
      <c r="QOT70" s="66"/>
      <c r="QOU70" s="66"/>
      <c r="QOV70" s="66"/>
      <c r="QOW70" s="66"/>
      <c r="QOX70" s="66"/>
      <c r="QOY70" s="66"/>
      <c r="QOZ70" s="66"/>
      <c r="QPA70" s="66"/>
      <c r="QPB70" s="66"/>
      <c r="QPC70" s="66"/>
      <c r="QPD70" s="66"/>
      <c r="QPE70" s="66"/>
      <c r="QPF70" s="66"/>
      <c r="QPG70" s="66"/>
      <c r="QPH70" s="66"/>
      <c r="QPI70" s="66"/>
      <c r="QPJ70" s="66"/>
      <c r="QPK70" s="66"/>
      <c r="QPL70" s="66"/>
      <c r="QPM70" s="66"/>
      <c r="QPN70" s="66"/>
      <c r="QPO70" s="66"/>
      <c r="QPP70" s="66"/>
      <c r="QPQ70" s="66"/>
      <c r="QPR70" s="66"/>
      <c r="QPS70" s="66"/>
      <c r="QPT70" s="66"/>
      <c r="QPU70" s="66"/>
      <c r="QPV70" s="66"/>
      <c r="QPW70" s="66"/>
      <c r="QPX70" s="66"/>
      <c r="QPY70" s="66"/>
      <c r="QPZ70" s="66"/>
      <c r="QQA70" s="66"/>
      <c r="QQB70" s="66"/>
      <c r="QQC70" s="66"/>
      <c r="QQD70" s="66"/>
      <c r="QQE70" s="66"/>
      <c r="QQF70" s="66"/>
      <c r="QQG70" s="66"/>
      <c r="QQH70" s="66"/>
      <c r="QQI70" s="66"/>
      <c r="QQJ70" s="66"/>
      <c r="QQK70" s="66"/>
      <c r="QQL70" s="66"/>
      <c r="QQM70" s="66"/>
      <c r="QQN70" s="66"/>
      <c r="QQO70" s="66"/>
      <c r="QQP70" s="66"/>
      <c r="QQQ70" s="66"/>
      <c r="QQR70" s="66"/>
      <c r="QQS70" s="66"/>
      <c r="QQT70" s="66"/>
      <c r="QQU70" s="66"/>
      <c r="QQV70" s="66"/>
      <c r="QQW70" s="66"/>
      <c r="QQX70" s="66"/>
      <c r="QQY70" s="66"/>
      <c r="QQZ70" s="66"/>
      <c r="QRA70" s="66"/>
      <c r="QRB70" s="66"/>
      <c r="QRC70" s="66"/>
      <c r="QRD70" s="66"/>
      <c r="QRE70" s="66"/>
      <c r="QRF70" s="66"/>
      <c r="QRG70" s="66"/>
      <c r="QRH70" s="66"/>
      <c r="QRI70" s="66"/>
      <c r="QRJ70" s="66"/>
      <c r="QRK70" s="66"/>
      <c r="QRL70" s="66"/>
      <c r="QRM70" s="66"/>
      <c r="QRN70" s="66"/>
      <c r="QRO70" s="66"/>
      <c r="QRP70" s="66"/>
      <c r="QRQ70" s="66"/>
      <c r="QRR70" s="66"/>
      <c r="QRS70" s="66"/>
      <c r="QRT70" s="66"/>
      <c r="QRU70" s="66"/>
      <c r="QRV70" s="66"/>
      <c r="QRW70" s="66"/>
      <c r="QRX70" s="66"/>
      <c r="QRY70" s="66"/>
      <c r="QRZ70" s="66"/>
      <c r="QSA70" s="66"/>
      <c r="QSB70" s="66"/>
      <c r="QSC70" s="66"/>
      <c r="QSD70" s="66"/>
      <c r="QSE70" s="66"/>
      <c r="QSF70" s="66"/>
      <c r="QSG70" s="66"/>
      <c r="QSH70" s="66"/>
      <c r="QSI70" s="66"/>
      <c r="QSJ70" s="66"/>
      <c r="QSK70" s="66"/>
      <c r="QSL70" s="66"/>
      <c r="QSM70" s="66"/>
      <c r="QSN70" s="66"/>
      <c r="QSO70" s="66"/>
      <c r="QSP70" s="66"/>
      <c r="QSQ70" s="66"/>
      <c r="QSR70" s="66"/>
      <c r="QSS70" s="66"/>
      <c r="QST70" s="66"/>
      <c r="QSU70" s="66"/>
      <c r="QSV70" s="66"/>
      <c r="QSW70" s="66"/>
      <c r="QSX70" s="66"/>
      <c r="QSY70" s="66"/>
      <c r="QSZ70" s="66"/>
      <c r="QTA70" s="66"/>
      <c r="QTB70" s="66"/>
      <c r="QTC70" s="66"/>
      <c r="QTD70" s="66"/>
      <c r="QTE70" s="66"/>
      <c r="QTF70" s="66"/>
      <c r="QTG70" s="66"/>
      <c r="QTH70" s="66"/>
      <c r="QTI70" s="66"/>
      <c r="QTJ70" s="66"/>
      <c r="QTK70" s="66"/>
      <c r="QTL70" s="66"/>
      <c r="QTM70" s="66"/>
      <c r="QTN70" s="66"/>
      <c r="QTO70" s="66"/>
      <c r="QTP70" s="66"/>
      <c r="QTQ70" s="66"/>
      <c r="QTR70" s="66"/>
      <c r="QTS70" s="66"/>
      <c r="QTT70" s="66"/>
      <c r="QTU70" s="66"/>
      <c r="QTV70" s="66"/>
      <c r="QTW70" s="66"/>
      <c r="QTX70" s="66"/>
      <c r="QTY70" s="66"/>
      <c r="QTZ70" s="66"/>
      <c r="QUA70" s="66"/>
      <c r="QUB70" s="66"/>
      <c r="QUC70" s="66"/>
      <c r="QUD70" s="66"/>
      <c r="QUE70" s="66"/>
      <c r="QUF70" s="66"/>
      <c r="QUG70" s="66"/>
      <c r="QUH70" s="66"/>
      <c r="QUI70" s="66"/>
      <c r="QUJ70" s="66"/>
      <c r="QUK70" s="66"/>
      <c r="QUL70" s="66"/>
      <c r="QUM70" s="66"/>
      <c r="QUN70" s="66"/>
      <c r="QUO70" s="66"/>
      <c r="QUP70" s="66"/>
      <c r="QUQ70" s="66"/>
      <c r="QUR70" s="66"/>
      <c r="QUS70" s="66"/>
      <c r="QUT70" s="66"/>
      <c r="QUU70" s="66"/>
      <c r="QUV70" s="66"/>
      <c r="QUW70" s="66"/>
      <c r="QUX70" s="66"/>
      <c r="QUY70" s="66"/>
      <c r="QUZ70" s="66"/>
      <c r="QVA70" s="66"/>
      <c r="QVB70" s="66"/>
      <c r="QVC70" s="66"/>
      <c r="QVD70" s="66"/>
      <c r="QVE70" s="66"/>
      <c r="QVF70" s="66"/>
      <c r="QVG70" s="66"/>
      <c r="QVH70" s="66"/>
      <c r="QVI70" s="66"/>
      <c r="QVJ70" s="66"/>
      <c r="QVK70" s="66"/>
      <c r="QVL70" s="66"/>
      <c r="QVM70" s="66"/>
      <c r="QVN70" s="66"/>
      <c r="QVO70" s="66"/>
      <c r="QVP70" s="66"/>
      <c r="QVQ70" s="66"/>
      <c r="QVR70" s="66"/>
      <c r="QVS70" s="66"/>
      <c r="QVT70" s="66"/>
      <c r="QVU70" s="66"/>
      <c r="QVV70" s="66"/>
      <c r="QVW70" s="66"/>
      <c r="QVX70" s="66"/>
      <c r="QVY70" s="66"/>
      <c r="QVZ70" s="66"/>
      <c r="QWA70" s="66"/>
      <c r="QWB70" s="66"/>
      <c r="QWC70" s="66"/>
      <c r="QWD70" s="66"/>
      <c r="QWE70" s="66"/>
      <c r="QWF70" s="66"/>
      <c r="QWG70" s="66"/>
      <c r="QWH70" s="66"/>
      <c r="QWI70" s="66"/>
      <c r="QWJ70" s="66"/>
      <c r="QWK70" s="66"/>
      <c r="QWL70" s="66"/>
      <c r="QWM70" s="66"/>
      <c r="QWN70" s="66"/>
      <c r="QWO70" s="66"/>
      <c r="QWP70" s="66"/>
      <c r="QWQ70" s="66"/>
      <c r="QWR70" s="66"/>
      <c r="QWS70" s="66"/>
      <c r="QWT70" s="66"/>
      <c r="QWU70" s="66"/>
      <c r="QWV70" s="66"/>
      <c r="QWW70" s="66"/>
      <c r="QWX70" s="66"/>
      <c r="QWY70" s="66"/>
      <c r="QWZ70" s="66"/>
      <c r="QXA70" s="66"/>
      <c r="QXB70" s="66"/>
      <c r="QXC70" s="66"/>
      <c r="QXD70" s="66"/>
      <c r="QXE70" s="66"/>
      <c r="QXF70" s="66"/>
      <c r="QXG70" s="66"/>
      <c r="QXH70" s="66"/>
      <c r="QXI70" s="66"/>
      <c r="QXJ70" s="66"/>
      <c r="QXK70" s="66"/>
      <c r="QXL70" s="66"/>
      <c r="QXM70" s="66"/>
      <c r="QXN70" s="66"/>
      <c r="QXO70" s="66"/>
      <c r="QXP70" s="66"/>
      <c r="QXQ70" s="66"/>
      <c r="QXR70" s="66"/>
      <c r="QXS70" s="66"/>
      <c r="QXT70" s="66"/>
      <c r="QXU70" s="66"/>
      <c r="QXV70" s="66"/>
      <c r="QXW70" s="66"/>
      <c r="QXX70" s="66"/>
      <c r="QXY70" s="66"/>
      <c r="QXZ70" s="66"/>
      <c r="QYA70" s="66"/>
      <c r="QYB70" s="66"/>
      <c r="QYC70" s="66"/>
      <c r="QYD70" s="66"/>
      <c r="QYE70" s="66"/>
      <c r="QYF70" s="66"/>
      <c r="QYG70" s="66"/>
      <c r="QYH70" s="66"/>
      <c r="QYI70" s="66"/>
      <c r="QYJ70" s="66"/>
      <c r="QYK70" s="66"/>
      <c r="QYL70" s="66"/>
      <c r="QYM70" s="66"/>
      <c r="QYN70" s="66"/>
      <c r="QYO70" s="66"/>
      <c r="QYP70" s="66"/>
      <c r="QYQ70" s="66"/>
      <c r="QYR70" s="66"/>
      <c r="QYS70" s="66"/>
      <c r="QYT70" s="66"/>
      <c r="QYU70" s="66"/>
      <c r="QYV70" s="66"/>
      <c r="QYW70" s="66"/>
      <c r="QYX70" s="66"/>
      <c r="QYY70" s="66"/>
      <c r="QYZ70" s="66"/>
      <c r="QZA70" s="66"/>
      <c r="QZB70" s="66"/>
      <c r="QZC70" s="66"/>
      <c r="QZD70" s="66"/>
      <c r="QZE70" s="66"/>
      <c r="QZF70" s="66"/>
      <c r="QZG70" s="66"/>
      <c r="QZH70" s="66"/>
      <c r="QZI70" s="66"/>
      <c r="QZJ70" s="66"/>
      <c r="QZK70" s="66"/>
      <c r="QZL70" s="66"/>
      <c r="QZM70" s="66"/>
      <c r="QZN70" s="66"/>
      <c r="QZO70" s="66"/>
      <c r="QZP70" s="66"/>
      <c r="QZQ70" s="66"/>
      <c r="QZR70" s="66"/>
      <c r="QZS70" s="66"/>
      <c r="QZT70" s="66"/>
      <c r="QZU70" s="66"/>
      <c r="QZV70" s="66"/>
      <c r="QZW70" s="66"/>
      <c r="QZX70" s="66"/>
      <c r="QZY70" s="66"/>
      <c r="QZZ70" s="66"/>
      <c r="RAA70" s="66"/>
      <c r="RAB70" s="66"/>
      <c r="RAC70" s="66"/>
      <c r="RAD70" s="66"/>
      <c r="RAE70" s="66"/>
      <c r="RAF70" s="66"/>
      <c r="RAG70" s="66"/>
      <c r="RAH70" s="66"/>
      <c r="RAI70" s="66"/>
      <c r="RAJ70" s="66"/>
      <c r="RAK70" s="66"/>
      <c r="RAL70" s="66"/>
      <c r="RAM70" s="66"/>
      <c r="RAN70" s="66"/>
      <c r="RAO70" s="66"/>
      <c r="RAP70" s="66"/>
      <c r="RAQ70" s="66"/>
      <c r="RAR70" s="66"/>
      <c r="RAS70" s="66"/>
      <c r="RAT70" s="66"/>
      <c r="RAU70" s="66"/>
      <c r="RAV70" s="66"/>
      <c r="RAW70" s="66"/>
      <c r="RAX70" s="66"/>
      <c r="RAY70" s="66"/>
      <c r="RAZ70" s="66"/>
      <c r="RBA70" s="66"/>
      <c r="RBB70" s="66"/>
      <c r="RBC70" s="66"/>
      <c r="RBD70" s="66"/>
      <c r="RBE70" s="66"/>
      <c r="RBF70" s="66"/>
      <c r="RBG70" s="66"/>
      <c r="RBH70" s="66"/>
      <c r="RBI70" s="66"/>
      <c r="RBJ70" s="66"/>
      <c r="RBK70" s="66"/>
      <c r="RBL70" s="66"/>
      <c r="RBM70" s="66"/>
      <c r="RBN70" s="66"/>
      <c r="RBO70" s="66"/>
      <c r="RBP70" s="66"/>
      <c r="RBQ70" s="66"/>
      <c r="RBR70" s="66"/>
      <c r="RBS70" s="66"/>
      <c r="RBT70" s="66"/>
      <c r="RBU70" s="66"/>
      <c r="RBV70" s="66"/>
      <c r="RBW70" s="66"/>
      <c r="RBX70" s="66"/>
      <c r="RBY70" s="66"/>
      <c r="RBZ70" s="66"/>
      <c r="RCA70" s="66"/>
      <c r="RCB70" s="66"/>
      <c r="RCC70" s="66"/>
      <c r="RCD70" s="66"/>
      <c r="RCE70" s="66"/>
      <c r="RCF70" s="66"/>
      <c r="RCG70" s="66"/>
      <c r="RCH70" s="66"/>
      <c r="RCI70" s="66"/>
      <c r="RCJ70" s="66"/>
      <c r="RCK70" s="66"/>
      <c r="RCL70" s="66"/>
      <c r="RCM70" s="66"/>
      <c r="RCN70" s="66"/>
      <c r="RCO70" s="66"/>
      <c r="RCP70" s="66"/>
      <c r="RCQ70" s="66"/>
      <c r="RCR70" s="66"/>
      <c r="RCS70" s="66"/>
      <c r="RCT70" s="66"/>
      <c r="RCU70" s="66"/>
      <c r="RCV70" s="66"/>
      <c r="RCW70" s="66"/>
      <c r="RCX70" s="66"/>
      <c r="RCY70" s="66"/>
      <c r="RCZ70" s="66"/>
      <c r="RDA70" s="66"/>
      <c r="RDB70" s="66"/>
      <c r="RDC70" s="66"/>
      <c r="RDD70" s="66"/>
      <c r="RDE70" s="66"/>
      <c r="RDF70" s="66"/>
      <c r="RDG70" s="66"/>
      <c r="RDH70" s="66"/>
      <c r="RDI70" s="66"/>
      <c r="RDJ70" s="66"/>
      <c r="RDK70" s="66"/>
      <c r="RDL70" s="66"/>
      <c r="RDM70" s="66"/>
      <c r="RDN70" s="66"/>
      <c r="RDO70" s="66"/>
      <c r="RDP70" s="66"/>
      <c r="RDQ70" s="66"/>
      <c r="RDR70" s="66"/>
      <c r="RDS70" s="66"/>
      <c r="RDT70" s="66"/>
      <c r="RDU70" s="66"/>
      <c r="RDV70" s="66"/>
      <c r="RDW70" s="66"/>
      <c r="RDX70" s="66"/>
      <c r="RDY70" s="66"/>
      <c r="RDZ70" s="66"/>
      <c r="REA70" s="66"/>
      <c r="REB70" s="66"/>
      <c r="REC70" s="66"/>
      <c r="RED70" s="66"/>
      <c r="REE70" s="66"/>
      <c r="REF70" s="66"/>
      <c r="REG70" s="66"/>
      <c r="REH70" s="66"/>
      <c r="REI70" s="66"/>
      <c r="REJ70" s="66"/>
      <c r="REK70" s="66"/>
      <c r="REL70" s="66"/>
      <c r="REM70" s="66"/>
      <c r="REN70" s="66"/>
      <c r="REO70" s="66"/>
      <c r="REP70" s="66"/>
      <c r="REQ70" s="66"/>
      <c r="RER70" s="66"/>
      <c r="RES70" s="66"/>
      <c r="RET70" s="66"/>
      <c r="REU70" s="66"/>
      <c r="REV70" s="66"/>
      <c r="REW70" s="66"/>
      <c r="REX70" s="66"/>
      <c r="REY70" s="66"/>
      <c r="REZ70" s="66"/>
      <c r="RFA70" s="66"/>
      <c r="RFB70" s="66"/>
      <c r="RFC70" s="66"/>
      <c r="RFD70" s="66"/>
      <c r="RFE70" s="66"/>
      <c r="RFF70" s="66"/>
      <c r="RFG70" s="66"/>
      <c r="RFH70" s="66"/>
      <c r="RFI70" s="66"/>
      <c r="RFJ70" s="66"/>
      <c r="RFK70" s="66"/>
      <c r="RFL70" s="66"/>
      <c r="RFM70" s="66"/>
      <c r="RFN70" s="66"/>
      <c r="RFO70" s="66"/>
      <c r="RFP70" s="66"/>
      <c r="RFQ70" s="66"/>
      <c r="RFR70" s="66"/>
      <c r="RFS70" s="66"/>
      <c r="RFT70" s="66"/>
      <c r="RFU70" s="66"/>
      <c r="RFV70" s="66"/>
      <c r="RFW70" s="66"/>
      <c r="RFX70" s="66"/>
      <c r="RFY70" s="66"/>
      <c r="RFZ70" s="66"/>
      <c r="RGA70" s="66"/>
      <c r="RGB70" s="66"/>
      <c r="RGC70" s="66"/>
      <c r="RGD70" s="66"/>
      <c r="RGE70" s="66"/>
      <c r="RGF70" s="66"/>
      <c r="RGG70" s="66"/>
      <c r="RGH70" s="66"/>
      <c r="RGI70" s="66"/>
      <c r="RGJ70" s="66"/>
      <c r="RGK70" s="66"/>
      <c r="RGL70" s="66"/>
      <c r="RGM70" s="66"/>
      <c r="RGN70" s="66"/>
      <c r="RGO70" s="66"/>
      <c r="RGP70" s="66"/>
      <c r="RGQ70" s="66"/>
      <c r="RGR70" s="66"/>
      <c r="RGS70" s="66"/>
      <c r="RGT70" s="66"/>
      <c r="RGU70" s="66"/>
      <c r="RGV70" s="66"/>
      <c r="RGW70" s="66"/>
      <c r="RGX70" s="66"/>
      <c r="RGY70" s="66"/>
      <c r="RGZ70" s="66"/>
      <c r="RHA70" s="66"/>
      <c r="RHB70" s="66"/>
      <c r="RHC70" s="66"/>
      <c r="RHD70" s="66"/>
      <c r="RHE70" s="66"/>
      <c r="RHF70" s="66"/>
      <c r="RHG70" s="66"/>
      <c r="RHH70" s="66"/>
      <c r="RHI70" s="66"/>
      <c r="RHJ70" s="66"/>
      <c r="RHK70" s="66"/>
      <c r="RHL70" s="66"/>
      <c r="RHM70" s="66"/>
      <c r="RHN70" s="66"/>
      <c r="RHO70" s="66"/>
      <c r="RHP70" s="66"/>
      <c r="RHQ70" s="66"/>
      <c r="RHR70" s="66"/>
      <c r="RHS70" s="66"/>
      <c r="RHT70" s="66"/>
      <c r="RHU70" s="66"/>
      <c r="RHV70" s="66"/>
      <c r="RHW70" s="66"/>
      <c r="RHX70" s="66"/>
      <c r="RHY70" s="66"/>
      <c r="RHZ70" s="66"/>
      <c r="RIA70" s="66"/>
      <c r="RIB70" s="66"/>
      <c r="RIC70" s="66"/>
      <c r="RID70" s="66"/>
      <c r="RIE70" s="66"/>
      <c r="RIF70" s="66"/>
      <c r="RIG70" s="66"/>
      <c r="RIH70" s="66"/>
      <c r="RII70" s="66"/>
      <c r="RIJ70" s="66"/>
      <c r="RIK70" s="66"/>
      <c r="RIL70" s="66"/>
      <c r="RIM70" s="66"/>
      <c r="RIN70" s="66"/>
      <c r="RIO70" s="66"/>
      <c r="RIP70" s="66"/>
      <c r="RIQ70" s="66"/>
      <c r="RIR70" s="66"/>
      <c r="RIS70" s="66"/>
      <c r="RIT70" s="66"/>
      <c r="RIU70" s="66"/>
      <c r="RIV70" s="66"/>
      <c r="RIW70" s="66"/>
      <c r="RIX70" s="66"/>
      <c r="RIY70" s="66"/>
      <c r="RIZ70" s="66"/>
      <c r="RJA70" s="66"/>
      <c r="RJB70" s="66"/>
      <c r="RJC70" s="66"/>
      <c r="RJD70" s="66"/>
      <c r="RJE70" s="66"/>
      <c r="RJF70" s="66"/>
      <c r="RJG70" s="66"/>
      <c r="RJH70" s="66"/>
      <c r="RJI70" s="66"/>
      <c r="RJJ70" s="66"/>
      <c r="RJK70" s="66"/>
      <c r="RJL70" s="66"/>
      <c r="RJM70" s="66"/>
      <c r="RJN70" s="66"/>
      <c r="RJO70" s="66"/>
      <c r="RJP70" s="66"/>
      <c r="RJQ70" s="66"/>
      <c r="RJR70" s="66"/>
      <c r="RJS70" s="66"/>
      <c r="RJT70" s="66"/>
      <c r="RJU70" s="66"/>
      <c r="RJV70" s="66"/>
      <c r="RJW70" s="66"/>
      <c r="RJX70" s="66"/>
      <c r="RJY70" s="66"/>
      <c r="RJZ70" s="66"/>
      <c r="RKA70" s="66"/>
      <c r="RKB70" s="66"/>
      <c r="RKC70" s="66"/>
      <c r="RKD70" s="66"/>
      <c r="RKE70" s="66"/>
      <c r="RKF70" s="66"/>
      <c r="RKG70" s="66"/>
      <c r="RKH70" s="66"/>
      <c r="RKI70" s="66"/>
      <c r="RKJ70" s="66"/>
      <c r="RKK70" s="66"/>
      <c r="RKL70" s="66"/>
      <c r="RKM70" s="66"/>
      <c r="RKN70" s="66"/>
      <c r="RKO70" s="66"/>
      <c r="RKP70" s="66"/>
      <c r="RKQ70" s="66"/>
      <c r="RKR70" s="66"/>
      <c r="RKS70" s="66"/>
      <c r="RKT70" s="66"/>
      <c r="RKU70" s="66"/>
      <c r="RKV70" s="66"/>
      <c r="RKW70" s="66"/>
      <c r="RKX70" s="66"/>
      <c r="RKY70" s="66"/>
      <c r="RKZ70" s="66"/>
      <c r="RLA70" s="66"/>
      <c r="RLB70" s="66"/>
      <c r="RLC70" s="66"/>
      <c r="RLD70" s="66"/>
      <c r="RLE70" s="66"/>
      <c r="RLF70" s="66"/>
      <c r="RLG70" s="66"/>
      <c r="RLH70" s="66"/>
      <c r="RLI70" s="66"/>
      <c r="RLJ70" s="66"/>
      <c r="RLK70" s="66"/>
      <c r="RLL70" s="66"/>
      <c r="RLM70" s="66"/>
      <c r="RLN70" s="66"/>
      <c r="RLO70" s="66"/>
      <c r="RLP70" s="66"/>
      <c r="RLQ70" s="66"/>
      <c r="RLR70" s="66"/>
      <c r="RLS70" s="66"/>
      <c r="RLT70" s="66"/>
      <c r="RLU70" s="66"/>
      <c r="RLV70" s="66"/>
      <c r="RLW70" s="66"/>
      <c r="RLX70" s="66"/>
      <c r="RLY70" s="66"/>
      <c r="RLZ70" s="66"/>
      <c r="RMA70" s="66"/>
      <c r="RMB70" s="66"/>
      <c r="RMC70" s="66"/>
      <c r="RMD70" s="66"/>
      <c r="RME70" s="66"/>
      <c r="RMF70" s="66"/>
      <c r="RMG70" s="66"/>
      <c r="RMH70" s="66"/>
      <c r="RMI70" s="66"/>
      <c r="RMJ70" s="66"/>
      <c r="RMK70" s="66"/>
      <c r="RML70" s="66"/>
      <c r="RMM70" s="66"/>
      <c r="RMN70" s="66"/>
      <c r="RMO70" s="66"/>
      <c r="RMP70" s="66"/>
      <c r="RMQ70" s="66"/>
      <c r="RMR70" s="66"/>
      <c r="RMS70" s="66"/>
      <c r="RMT70" s="66"/>
      <c r="RMU70" s="66"/>
      <c r="RMV70" s="66"/>
      <c r="RMW70" s="66"/>
      <c r="RMX70" s="66"/>
      <c r="RMY70" s="66"/>
      <c r="RMZ70" s="66"/>
      <c r="RNA70" s="66"/>
      <c r="RNB70" s="66"/>
      <c r="RNC70" s="66"/>
      <c r="RND70" s="66"/>
      <c r="RNE70" s="66"/>
      <c r="RNF70" s="66"/>
      <c r="RNG70" s="66"/>
      <c r="RNH70" s="66"/>
      <c r="RNI70" s="66"/>
      <c r="RNJ70" s="66"/>
      <c r="RNK70" s="66"/>
      <c r="RNL70" s="66"/>
      <c r="RNM70" s="66"/>
      <c r="RNN70" s="66"/>
      <c r="RNO70" s="66"/>
      <c r="RNP70" s="66"/>
      <c r="RNQ70" s="66"/>
      <c r="RNR70" s="66"/>
      <c r="RNS70" s="66"/>
      <c r="RNT70" s="66"/>
      <c r="RNU70" s="66"/>
      <c r="RNV70" s="66"/>
      <c r="RNW70" s="66"/>
      <c r="RNX70" s="66"/>
      <c r="RNY70" s="66"/>
      <c r="RNZ70" s="66"/>
      <c r="ROA70" s="66"/>
      <c r="ROB70" s="66"/>
      <c r="ROC70" s="66"/>
      <c r="ROD70" s="66"/>
      <c r="ROE70" s="66"/>
      <c r="ROF70" s="66"/>
      <c r="ROG70" s="66"/>
      <c r="ROH70" s="66"/>
      <c r="ROI70" s="66"/>
      <c r="ROJ70" s="66"/>
      <c r="ROK70" s="66"/>
      <c r="ROL70" s="66"/>
      <c r="ROM70" s="66"/>
      <c r="RON70" s="66"/>
      <c r="ROO70" s="66"/>
      <c r="ROP70" s="66"/>
      <c r="ROQ70" s="66"/>
      <c r="ROR70" s="66"/>
      <c r="ROS70" s="66"/>
      <c r="ROT70" s="66"/>
      <c r="ROU70" s="66"/>
      <c r="ROV70" s="66"/>
      <c r="ROW70" s="66"/>
      <c r="ROX70" s="66"/>
      <c r="ROY70" s="66"/>
      <c r="ROZ70" s="66"/>
      <c r="RPA70" s="66"/>
      <c r="RPB70" s="66"/>
      <c r="RPC70" s="66"/>
      <c r="RPD70" s="66"/>
      <c r="RPE70" s="66"/>
      <c r="RPF70" s="66"/>
      <c r="RPG70" s="66"/>
      <c r="RPH70" s="66"/>
      <c r="RPI70" s="66"/>
      <c r="RPJ70" s="66"/>
      <c r="RPK70" s="66"/>
      <c r="RPL70" s="66"/>
      <c r="RPM70" s="66"/>
      <c r="RPN70" s="66"/>
      <c r="RPO70" s="66"/>
      <c r="RPP70" s="66"/>
      <c r="RPQ70" s="66"/>
      <c r="RPR70" s="66"/>
      <c r="RPS70" s="66"/>
      <c r="RPT70" s="66"/>
      <c r="RPU70" s="66"/>
      <c r="RPV70" s="66"/>
      <c r="RPW70" s="66"/>
      <c r="RPX70" s="66"/>
      <c r="RPY70" s="66"/>
      <c r="RPZ70" s="66"/>
      <c r="RQA70" s="66"/>
      <c r="RQB70" s="66"/>
      <c r="RQC70" s="66"/>
      <c r="RQD70" s="66"/>
      <c r="RQE70" s="66"/>
      <c r="RQF70" s="66"/>
      <c r="RQG70" s="66"/>
      <c r="RQH70" s="66"/>
      <c r="RQI70" s="66"/>
      <c r="RQJ70" s="66"/>
      <c r="RQK70" s="66"/>
      <c r="RQL70" s="66"/>
      <c r="RQM70" s="66"/>
      <c r="RQN70" s="66"/>
      <c r="RQO70" s="66"/>
      <c r="RQP70" s="66"/>
      <c r="RQQ70" s="66"/>
      <c r="RQR70" s="66"/>
      <c r="RQS70" s="66"/>
      <c r="RQT70" s="66"/>
      <c r="RQU70" s="66"/>
      <c r="RQV70" s="66"/>
      <c r="RQW70" s="66"/>
      <c r="RQX70" s="66"/>
      <c r="RQY70" s="66"/>
      <c r="RQZ70" s="66"/>
      <c r="RRA70" s="66"/>
      <c r="RRB70" s="66"/>
      <c r="RRC70" s="66"/>
      <c r="RRD70" s="66"/>
      <c r="RRE70" s="66"/>
      <c r="RRF70" s="66"/>
      <c r="RRG70" s="66"/>
      <c r="RRH70" s="66"/>
      <c r="RRI70" s="66"/>
      <c r="RRJ70" s="66"/>
      <c r="RRK70" s="66"/>
      <c r="RRL70" s="66"/>
      <c r="RRM70" s="66"/>
      <c r="RRN70" s="66"/>
      <c r="RRO70" s="66"/>
      <c r="RRP70" s="66"/>
      <c r="RRQ70" s="66"/>
      <c r="RRR70" s="66"/>
      <c r="RRS70" s="66"/>
      <c r="RRT70" s="66"/>
      <c r="RRU70" s="66"/>
      <c r="RRV70" s="66"/>
      <c r="RRW70" s="66"/>
      <c r="RRX70" s="66"/>
      <c r="RRY70" s="66"/>
      <c r="RRZ70" s="66"/>
      <c r="RSA70" s="66"/>
      <c r="RSB70" s="66"/>
      <c r="RSC70" s="66"/>
      <c r="RSD70" s="66"/>
      <c r="RSE70" s="66"/>
      <c r="RSF70" s="66"/>
      <c r="RSG70" s="66"/>
      <c r="RSH70" s="66"/>
      <c r="RSI70" s="66"/>
      <c r="RSJ70" s="66"/>
      <c r="RSK70" s="66"/>
      <c r="RSL70" s="66"/>
      <c r="RSM70" s="66"/>
      <c r="RSN70" s="66"/>
      <c r="RSO70" s="66"/>
      <c r="RSP70" s="66"/>
      <c r="RSQ70" s="66"/>
      <c r="RSR70" s="66"/>
      <c r="RSS70" s="66"/>
      <c r="RST70" s="66"/>
      <c r="RSU70" s="66"/>
      <c r="RSV70" s="66"/>
      <c r="RSW70" s="66"/>
      <c r="RSX70" s="66"/>
      <c r="RSY70" s="66"/>
      <c r="RSZ70" s="66"/>
      <c r="RTA70" s="66"/>
      <c r="RTB70" s="66"/>
      <c r="RTC70" s="66"/>
      <c r="RTD70" s="66"/>
      <c r="RTE70" s="66"/>
      <c r="RTF70" s="66"/>
      <c r="RTG70" s="66"/>
      <c r="RTH70" s="66"/>
      <c r="RTI70" s="66"/>
      <c r="RTJ70" s="66"/>
      <c r="RTK70" s="66"/>
      <c r="RTL70" s="66"/>
      <c r="RTM70" s="66"/>
      <c r="RTN70" s="66"/>
      <c r="RTO70" s="66"/>
      <c r="RTP70" s="66"/>
      <c r="RTQ70" s="66"/>
      <c r="RTR70" s="66"/>
      <c r="RTS70" s="66"/>
      <c r="RTT70" s="66"/>
      <c r="RTU70" s="66"/>
      <c r="RTV70" s="66"/>
      <c r="RTW70" s="66"/>
      <c r="RTX70" s="66"/>
      <c r="RTY70" s="66"/>
      <c r="RTZ70" s="66"/>
      <c r="RUA70" s="66"/>
      <c r="RUB70" s="66"/>
      <c r="RUC70" s="66"/>
      <c r="RUD70" s="66"/>
      <c r="RUE70" s="66"/>
      <c r="RUF70" s="66"/>
      <c r="RUG70" s="66"/>
      <c r="RUH70" s="66"/>
      <c r="RUI70" s="66"/>
      <c r="RUJ70" s="66"/>
      <c r="RUK70" s="66"/>
      <c r="RUL70" s="66"/>
      <c r="RUM70" s="66"/>
      <c r="RUN70" s="66"/>
      <c r="RUO70" s="66"/>
      <c r="RUP70" s="66"/>
      <c r="RUQ70" s="66"/>
      <c r="RUR70" s="66"/>
      <c r="RUS70" s="66"/>
      <c r="RUT70" s="66"/>
      <c r="RUU70" s="66"/>
      <c r="RUV70" s="66"/>
      <c r="RUW70" s="66"/>
      <c r="RUX70" s="66"/>
      <c r="RUY70" s="66"/>
      <c r="RUZ70" s="66"/>
      <c r="RVA70" s="66"/>
      <c r="RVB70" s="66"/>
      <c r="RVC70" s="66"/>
      <c r="RVD70" s="66"/>
      <c r="RVE70" s="66"/>
      <c r="RVF70" s="66"/>
      <c r="RVG70" s="66"/>
      <c r="RVH70" s="66"/>
      <c r="RVI70" s="66"/>
      <c r="RVJ70" s="66"/>
      <c r="RVK70" s="66"/>
      <c r="RVL70" s="66"/>
      <c r="RVM70" s="66"/>
      <c r="RVN70" s="66"/>
      <c r="RVO70" s="66"/>
      <c r="RVP70" s="66"/>
      <c r="RVQ70" s="66"/>
      <c r="RVR70" s="66"/>
      <c r="RVS70" s="66"/>
      <c r="RVT70" s="66"/>
      <c r="RVU70" s="66"/>
      <c r="RVV70" s="66"/>
      <c r="RVW70" s="66"/>
      <c r="RVX70" s="66"/>
      <c r="RVY70" s="66"/>
      <c r="RVZ70" s="66"/>
      <c r="RWA70" s="66"/>
      <c r="RWB70" s="66"/>
      <c r="RWC70" s="66"/>
      <c r="RWD70" s="66"/>
      <c r="RWE70" s="66"/>
      <c r="RWF70" s="66"/>
      <c r="RWG70" s="66"/>
      <c r="RWH70" s="66"/>
      <c r="RWI70" s="66"/>
      <c r="RWJ70" s="66"/>
      <c r="RWK70" s="66"/>
      <c r="RWL70" s="66"/>
      <c r="RWM70" s="66"/>
      <c r="RWN70" s="66"/>
      <c r="RWO70" s="66"/>
      <c r="RWP70" s="66"/>
      <c r="RWQ70" s="66"/>
      <c r="RWR70" s="66"/>
      <c r="RWS70" s="66"/>
      <c r="RWT70" s="66"/>
      <c r="RWU70" s="66"/>
      <c r="RWV70" s="66"/>
      <c r="RWW70" s="66"/>
      <c r="RWX70" s="66"/>
      <c r="RWY70" s="66"/>
      <c r="RWZ70" s="66"/>
      <c r="RXA70" s="66"/>
      <c r="RXB70" s="66"/>
      <c r="RXC70" s="66"/>
      <c r="RXD70" s="66"/>
      <c r="RXE70" s="66"/>
      <c r="RXF70" s="66"/>
      <c r="RXG70" s="66"/>
      <c r="RXH70" s="66"/>
      <c r="RXI70" s="66"/>
      <c r="RXJ70" s="66"/>
      <c r="RXK70" s="66"/>
      <c r="RXL70" s="66"/>
      <c r="RXM70" s="66"/>
      <c r="RXN70" s="66"/>
      <c r="RXO70" s="66"/>
      <c r="RXP70" s="66"/>
      <c r="RXQ70" s="66"/>
      <c r="RXR70" s="66"/>
      <c r="RXS70" s="66"/>
      <c r="RXT70" s="66"/>
      <c r="RXU70" s="66"/>
      <c r="RXV70" s="66"/>
      <c r="RXW70" s="66"/>
      <c r="RXX70" s="66"/>
      <c r="RXY70" s="66"/>
      <c r="RXZ70" s="66"/>
      <c r="RYA70" s="66"/>
      <c r="RYB70" s="66"/>
      <c r="RYC70" s="66"/>
      <c r="RYD70" s="66"/>
      <c r="RYE70" s="66"/>
      <c r="RYF70" s="66"/>
      <c r="RYG70" s="66"/>
      <c r="RYH70" s="66"/>
      <c r="RYI70" s="66"/>
      <c r="RYJ70" s="66"/>
      <c r="RYK70" s="66"/>
      <c r="RYL70" s="66"/>
      <c r="RYM70" s="66"/>
      <c r="RYN70" s="66"/>
      <c r="RYO70" s="66"/>
      <c r="RYP70" s="66"/>
      <c r="RYQ70" s="66"/>
      <c r="RYR70" s="66"/>
      <c r="RYS70" s="66"/>
      <c r="RYT70" s="66"/>
      <c r="RYU70" s="66"/>
      <c r="RYV70" s="66"/>
      <c r="RYW70" s="66"/>
      <c r="RYX70" s="66"/>
      <c r="RYY70" s="66"/>
      <c r="RYZ70" s="66"/>
      <c r="RZA70" s="66"/>
      <c r="RZB70" s="66"/>
      <c r="RZC70" s="66"/>
      <c r="RZD70" s="66"/>
      <c r="RZE70" s="66"/>
      <c r="RZF70" s="66"/>
      <c r="RZG70" s="66"/>
      <c r="RZH70" s="66"/>
      <c r="RZI70" s="66"/>
      <c r="RZJ70" s="66"/>
      <c r="RZK70" s="66"/>
      <c r="RZL70" s="66"/>
      <c r="RZM70" s="66"/>
      <c r="RZN70" s="66"/>
      <c r="RZO70" s="66"/>
      <c r="RZP70" s="66"/>
      <c r="RZQ70" s="66"/>
      <c r="RZR70" s="66"/>
      <c r="RZS70" s="66"/>
      <c r="RZT70" s="66"/>
      <c r="RZU70" s="66"/>
      <c r="RZV70" s="66"/>
      <c r="RZW70" s="66"/>
      <c r="RZX70" s="66"/>
      <c r="RZY70" s="66"/>
      <c r="RZZ70" s="66"/>
      <c r="SAA70" s="66"/>
      <c r="SAB70" s="66"/>
      <c r="SAC70" s="66"/>
      <c r="SAD70" s="66"/>
      <c r="SAE70" s="66"/>
      <c r="SAF70" s="66"/>
      <c r="SAG70" s="66"/>
      <c r="SAH70" s="66"/>
      <c r="SAI70" s="66"/>
      <c r="SAJ70" s="66"/>
      <c r="SAK70" s="66"/>
      <c r="SAL70" s="66"/>
      <c r="SAM70" s="66"/>
      <c r="SAN70" s="66"/>
      <c r="SAO70" s="66"/>
      <c r="SAP70" s="66"/>
      <c r="SAQ70" s="66"/>
      <c r="SAR70" s="66"/>
      <c r="SAS70" s="66"/>
      <c r="SAT70" s="66"/>
      <c r="SAU70" s="66"/>
      <c r="SAV70" s="66"/>
      <c r="SAW70" s="66"/>
      <c r="SAX70" s="66"/>
      <c r="SAY70" s="66"/>
      <c r="SAZ70" s="66"/>
      <c r="SBA70" s="66"/>
      <c r="SBB70" s="66"/>
      <c r="SBC70" s="66"/>
      <c r="SBD70" s="66"/>
      <c r="SBE70" s="66"/>
      <c r="SBF70" s="66"/>
      <c r="SBG70" s="66"/>
      <c r="SBH70" s="66"/>
      <c r="SBI70" s="66"/>
      <c r="SBJ70" s="66"/>
      <c r="SBK70" s="66"/>
      <c r="SBL70" s="66"/>
      <c r="SBM70" s="66"/>
      <c r="SBN70" s="66"/>
      <c r="SBO70" s="66"/>
      <c r="SBP70" s="66"/>
      <c r="SBQ70" s="66"/>
      <c r="SBR70" s="66"/>
      <c r="SBS70" s="66"/>
      <c r="SBT70" s="66"/>
      <c r="SBU70" s="66"/>
      <c r="SBV70" s="66"/>
      <c r="SBW70" s="66"/>
      <c r="SBX70" s="66"/>
      <c r="SBY70" s="66"/>
      <c r="SBZ70" s="66"/>
      <c r="SCA70" s="66"/>
      <c r="SCB70" s="66"/>
      <c r="SCC70" s="66"/>
      <c r="SCD70" s="66"/>
      <c r="SCE70" s="66"/>
      <c r="SCF70" s="66"/>
      <c r="SCG70" s="66"/>
      <c r="SCH70" s="66"/>
      <c r="SCI70" s="66"/>
      <c r="SCJ70" s="66"/>
      <c r="SCK70" s="66"/>
      <c r="SCL70" s="66"/>
      <c r="SCM70" s="66"/>
      <c r="SCN70" s="66"/>
      <c r="SCO70" s="66"/>
      <c r="SCP70" s="66"/>
      <c r="SCQ70" s="66"/>
      <c r="SCR70" s="66"/>
      <c r="SCS70" s="66"/>
      <c r="SCT70" s="66"/>
      <c r="SCU70" s="66"/>
      <c r="SCV70" s="66"/>
      <c r="SCW70" s="66"/>
      <c r="SCX70" s="66"/>
      <c r="SCY70" s="66"/>
      <c r="SCZ70" s="66"/>
      <c r="SDA70" s="66"/>
      <c r="SDB70" s="66"/>
      <c r="SDC70" s="66"/>
      <c r="SDD70" s="66"/>
      <c r="SDE70" s="66"/>
      <c r="SDF70" s="66"/>
      <c r="SDG70" s="66"/>
      <c r="SDH70" s="66"/>
      <c r="SDI70" s="66"/>
      <c r="SDJ70" s="66"/>
      <c r="SDK70" s="66"/>
      <c r="SDL70" s="66"/>
      <c r="SDM70" s="66"/>
      <c r="SDN70" s="66"/>
      <c r="SDO70" s="66"/>
      <c r="SDP70" s="66"/>
      <c r="SDQ70" s="66"/>
      <c r="SDR70" s="66"/>
      <c r="SDS70" s="66"/>
      <c r="SDT70" s="66"/>
      <c r="SDU70" s="66"/>
      <c r="SDV70" s="66"/>
      <c r="SDW70" s="66"/>
      <c r="SDX70" s="66"/>
      <c r="SDY70" s="66"/>
      <c r="SDZ70" s="66"/>
      <c r="SEA70" s="66"/>
      <c r="SEB70" s="66"/>
      <c r="SEC70" s="66"/>
      <c r="SED70" s="66"/>
      <c r="SEE70" s="66"/>
      <c r="SEF70" s="66"/>
      <c r="SEG70" s="66"/>
      <c r="SEH70" s="66"/>
      <c r="SEI70" s="66"/>
      <c r="SEJ70" s="66"/>
      <c r="SEK70" s="66"/>
      <c r="SEL70" s="66"/>
      <c r="SEM70" s="66"/>
      <c r="SEN70" s="66"/>
      <c r="SEO70" s="66"/>
      <c r="SEP70" s="66"/>
      <c r="SEQ70" s="66"/>
      <c r="SER70" s="66"/>
      <c r="SES70" s="66"/>
      <c r="SET70" s="66"/>
      <c r="SEU70" s="66"/>
      <c r="SEV70" s="66"/>
      <c r="SEW70" s="66"/>
      <c r="SEX70" s="66"/>
      <c r="SEY70" s="66"/>
      <c r="SEZ70" s="66"/>
      <c r="SFA70" s="66"/>
      <c r="SFB70" s="66"/>
      <c r="SFC70" s="66"/>
      <c r="SFD70" s="66"/>
      <c r="SFE70" s="66"/>
      <c r="SFF70" s="66"/>
      <c r="SFG70" s="66"/>
      <c r="SFH70" s="66"/>
      <c r="SFI70" s="66"/>
      <c r="SFJ70" s="66"/>
      <c r="SFK70" s="66"/>
      <c r="SFL70" s="66"/>
      <c r="SFM70" s="66"/>
      <c r="SFN70" s="66"/>
      <c r="SFO70" s="66"/>
      <c r="SFP70" s="66"/>
      <c r="SFQ70" s="66"/>
      <c r="SFR70" s="66"/>
      <c r="SFS70" s="66"/>
      <c r="SFT70" s="66"/>
      <c r="SFU70" s="66"/>
      <c r="SFV70" s="66"/>
      <c r="SFW70" s="66"/>
      <c r="SFX70" s="66"/>
      <c r="SFY70" s="66"/>
      <c r="SFZ70" s="66"/>
      <c r="SGA70" s="66"/>
      <c r="SGB70" s="66"/>
      <c r="SGC70" s="66"/>
      <c r="SGD70" s="66"/>
      <c r="SGE70" s="66"/>
      <c r="SGF70" s="66"/>
      <c r="SGG70" s="66"/>
      <c r="SGH70" s="66"/>
      <c r="SGI70" s="66"/>
      <c r="SGJ70" s="66"/>
      <c r="SGK70" s="66"/>
      <c r="SGL70" s="66"/>
      <c r="SGM70" s="66"/>
      <c r="SGN70" s="66"/>
      <c r="SGO70" s="66"/>
      <c r="SGP70" s="66"/>
      <c r="SGQ70" s="66"/>
      <c r="SGR70" s="66"/>
      <c r="SGS70" s="66"/>
      <c r="SGT70" s="66"/>
      <c r="SGU70" s="66"/>
      <c r="SGV70" s="66"/>
      <c r="SGW70" s="66"/>
      <c r="SGX70" s="66"/>
      <c r="SGY70" s="66"/>
      <c r="SGZ70" s="66"/>
      <c r="SHA70" s="66"/>
      <c r="SHB70" s="66"/>
      <c r="SHC70" s="66"/>
      <c r="SHD70" s="66"/>
      <c r="SHE70" s="66"/>
      <c r="SHF70" s="66"/>
      <c r="SHG70" s="66"/>
      <c r="SHH70" s="66"/>
      <c r="SHI70" s="66"/>
      <c r="SHJ70" s="66"/>
      <c r="SHK70" s="66"/>
      <c r="SHL70" s="66"/>
      <c r="SHM70" s="66"/>
      <c r="SHN70" s="66"/>
      <c r="SHO70" s="66"/>
      <c r="SHP70" s="66"/>
      <c r="SHQ70" s="66"/>
      <c r="SHR70" s="66"/>
      <c r="SHS70" s="66"/>
      <c r="SHT70" s="66"/>
      <c r="SHU70" s="66"/>
      <c r="SHV70" s="66"/>
      <c r="SHW70" s="66"/>
      <c r="SHX70" s="66"/>
      <c r="SHY70" s="66"/>
      <c r="SHZ70" s="66"/>
      <c r="SIA70" s="66"/>
      <c r="SIB70" s="66"/>
      <c r="SIC70" s="66"/>
      <c r="SID70" s="66"/>
      <c r="SIE70" s="66"/>
      <c r="SIF70" s="66"/>
      <c r="SIG70" s="66"/>
      <c r="SIH70" s="66"/>
      <c r="SII70" s="66"/>
      <c r="SIJ70" s="66"/>
      <c r="SIK70" s="66"/>
      <c r="SIL70" s="66"/>
      <c r="SIM70" s="66"/>
      <c r="SIN70" s="66"/>
      <c r="SIO70" s="66"/>
      <c r="SIP70" s="66"/>
      <c r="SIQ70" s="66"/>
      <c r="SIR70" s="66"/>
      <c r="SIS70" s="66"/>
      <c r="SIT70" s="66"/>
      <c r="SIU70" s="66"/>
      <c r="SIV70" s="66"/>
      <c r="SIW70" s="66"/>
      <c r="SIX70" s="66"/>
      <c r="SIY70" s="66"/>
      <c r="SIZ70" s="66"/>
      <c r="SJA70" s="66"/>
      <c r="SJB70" s="66"/>
      <c r="SJC70" s="66"/>
      <c r="SJD70" s="66"/>
      <c r="SJE70" s="66"/>
      <c r="SJF70" s="66"/>
      <c r="SJG70" s="66"/>
      <c r="SJH70" s="66"/>
      <c r="SJI70" s="66"/>
      <c r="SJJ70" s="66"/>
      <c r="SJK70" s="66"/>
      <c r="SJL70" s="66"/>
      <c r="SJM70" s="66"/>
      <c r="SJN70" s="66"/>
      <c r="SJO70" s="66"/>
      <c r="SJP70" s="66"/>
      <c r="SJQ70" s="66"/>
      <c r="SJR70" s="66"/>
      <c r="SJS70" s="66"/>
      <c r="SJT70" s="66"/>
      <c r="SJU70" s="66"/>
      <c r="SJV70" s="66"/>
      <c r="SJW70" s="66"/>
      <c r="SJX70" s="66"/>
      <c r="SJY70" s="66"/>
      <c r="SJZ70" s="66"/>
      <c r="SKA70" s="66"/>
      <c r="SKB70" s="66"/>
      <c r="SKC70" s="66"/>
      <c r="SKD70" s="66"/>
      <c r="SKE70" s="66"/>
      <c r="SKF70" s="66"/>
      <c r="SKG70" s="66"/>
      <c r="SKH70" s="66"/>
      <c r="SKI70" s="66"/>
      <c r="SKJ70" s="66"/>
      <c r="SKK70" s="66"/>
      <c r="SKL70" s="66"/>
      <c r="SKM70" s="66"/>
      <c r="SKN70" s="66"/>
      <c r="SKO70" s="66"/>
      <c r="SKP70" s="66"/>
      <c r="SKQ70" s="66"/>
      <c r="SKR70" s="66"/>
      <c r="SKS70" s="66"/>
      <c r="SKT70" s="66"/>
      <c r="SKU70" s="66"/>
      <c r="SKV70" s="66"/>
      <c r="SKW70" s="66"/>
      <c r="SKX70" s="66"/>
      <c r="SKY70" s="66"/>
      <c r="SKZ70" s="66"/>
      <c r="SLA70" s="66"/>
      <c r="SLB70" s="66"/>
      <c r="SLC70" s="66"/>
      <c r="SLD70" s="66"/>
      <c r="SLE70" s="66"/>
      <c r="SLF70" s="66"/>
      <c r="SLG70" s="66"/>
      <c r="SLH70" s="66"/>
      <c r="SLI70" s="66"/>
      <c r="SLJ70" s="66"/>
      <c r="SLK70" s="66"/>
      <c r="SLL70" s="66"/>
      <c r="SLM70" s="66"/>
      <c r="SLN70" s="66"/>
      <c r="SLO70" s="66"/>
      <c r="SLP70" s="66"/>
      <c r="SLQ70" s="66"/>
      <c r="SLR70" s="66"/>
      <c r="SLS70" s="66"/>
      <c r="SLT70" s="66"/>
      <c r="SLU70" s="66"/>
      <c r="SLV70" s="66"/>
      <c r="SLW70" s="66"/>
      <c r="SLX70" s="66"/>
      <c r="SLY70" s="66"/>
      <c r="SLZ70" s="66"/>
      <c r="SMA70" s="66"/>
      <c r="SMB70" s="66"/>
      <c r="SMC70" s="66"/>
      <c r="SMD70" s="66"/>
      <c r="SME70" s="66"/>
      <c r="SMF70" s="66"/>
      <c r="SMG70" s="66"/>
      <c r="SMH70" s="66"/>
      <c r="SMI70" s="66"/>
      <c r="SMJ70" s="66"/>
      <c r="SMK70" s="66"/>
      <c r="SML70" s="66"/>
      <c r="SMM70" s="66"/>
      <c r="SMN70" s="66"/>
      <c r="SMO70" s="66"/>
      <c r="SMP70" s="66"/>
      <c r="SMQ70" s="66"/>
      <c r="SMR70" s="66"/>
      <c r="SMS70" s="66"/>
      <c r="SMT70" s="66"/>
      <c r="SMU70" s="66"/>
      <c r="SMV70" s="66"/>
      <c r="SMW70" s="66"/>
      <c r="SMX70" s="66"/>
      <c r="SMY70" s="66"/>
      <c r="SMZ70" s="66"/>
      <c r="SNA70" s="66"/>
      <c r="SNB70" s="66"/>
      <c r="SNC70" s="66"/>
      <c r="SND70" s="66"/>
      <c r="SNE70" s="66"/>
      <c r="SNF70" s="66"/>
      <c r="SNG70" s="66"/>
      <c r="SNH70" s="66"/>
      <c r="SNI70" s="66"/>
      <c r="SNJ70" s="66"/>
      <c r="SNK70" s="66"/>
      <c r="SNL70" s="66"/>
      <c r="SNM70" s="66"/>
      <c r="SNN70" s="66"/>
      <c r="SNO70" s="66"/>
      <c r="SNP70" s="66"/>
      <c r="SNQ70" s="66"/>
      <c r="SNR70" s="66"/>
      <c r="SNS70" s="66"/>
      <c r="SNT70" s="66"/>
      <c r="SNU70" s="66"/>
      <c r="SNV70" s="66"/>
      <c r="SNW70" s="66"/>
      <c r="SNX70" s="66"/>
      <c r="SNY70" s="66"/>
      <c r="SNZ70" s="66"/>
      <c r="SOA70" s="66"/>
      <c r="SOB70" s="66"/>
      <c r="SOC70" s="66"/>
      <c r="SOD70" s="66"/>
      <c r="SOE70" s="66"/>
      <c r="SOF70" s="66"/>
      <c r="SOG70" s="66"/>
      <c r="SOH70" s="66"/>
      <c r="SOI70" s="66"/>
      <c r="SOJ70" s="66"/>
      <c r="SOK70" s="66"/>
      <c r="SOL70" s="66"/>
      <c r="SOM70" s="66"/>
      <c r="SON70" s="66"/>
      <c r="SOO70" s="66"/>
      <c r="SOP70" s="66"/>
      <c r="SOQ70" s="66"/>
      <c r="SOR70" s="66"/>
      <c r="SOS70" s="66"/>
      <c r="SOT70" s="66"/>
      <c r="SOU70" s="66"/>
      <c r="SOV70" s="66"/>
      <c r="SOW70" s="66"/>
      <c r="SOX70" s="66"/>
      <c r="SOY70" s="66"/>
      <c r="SOZ70" s="66"/>
      <c r="SPA70" s="66"/>
      <c r="SPB70" s="66"/>
      <c r="SPC70" s="66"/>
      <c r="SPD70" s="66"/>
      <c r="SPE70" s="66"/>
      <c r="SPF70" s="66"/>
      <c r="SPG70" s="66"/>
      <c r="SPH70" s="66"/>
      <c r="SPI70" s="66"/>
      <c r="SPJ70" s="66"/>
      <c r="SPK70" s="66"/>
      <c r="SPL70" s="66"/>
      <c r="SPM70" s="66"/>
      <c r="SPN70" s="66"/>
      <c r="SPO70" s="66"/>
      <c r="SPP70" s="66"/>
      <c r="SPQ70" s="66"/>
      <c r="SPR70" s="66"/>
      <c r="SPS70" s="66"/>
      <c r="SPT70" s="66"/>
      <c r="SPU70" s="66"/>
      <c r="SPV70" s="66"/>
      <c r="SPW70" s="66"/>
      <c r="SPX70" s="66"/>
      <c r="SPY70" s="66"/>
      <c r="SPZ70" s="66"/>
      <c r="SQA70" s="66"/>
      <c r="SQB70" s="66"/>
      <c r="SQC70" s="66"/>
      <c r="SQD70" s="66"/>
      <c r="SQE70" s="66"/>
      <c r="SQF70" s="66"/>
      <c r="SQG70" s="66"/>
      <c r="SQH70" s="66"/>
      <c r="SQI70" s="66"/>
      <c r="SQJ70" s="66"/>
      <c r="SQK70" s="66"/>
      <c r="SQL70" s="66"/>
      <c r="SQM70" s="66"/>
      <c r="SQN70" s="66"/>
      <c r="SQO70" s="66"/>
      <c r="SQP70" s="66"/>
      <c r="SQQ70" s="66"/>
      <c r="SQR70" s="66"/>
      <c r="SQS70" s="66"/>
      <c r="SQT70" s="66"/>
      <c r="SQU70" s="66"/>
      <c r="SQV70" s="66"/>
      <c r="SQW70" s="66"/>
      <c r="SQX70" s="66"/>
      <c r="SQY70" s="66"/>
      <c r="SQZ70" s="66"/>
      <c r="SRA70" s="66"/>
      <c r="SRB70" s="66"/>
      <c r="SRC70" s="66"/>
      <c r="SRD70" s="66"/>
      <c r="SRE70" s="66"/>
      <c r="SRF70" s="66"/>
      <c r="SRG70" s="66"/>
      <c r="SRH70" s="66"/>
      <c r="SRI70" s="66"/>
      <c r="SRJ70" s="66"/>
      <c r="SRK70" s="66"/>
      <c r="SRL70" s="66"/>
      <c r="SRM70" s="66"/>
      <c r="SRN70" s="66"/>
      <c r="SRO70" s="66"/>
      <c r="SRP70" s="66"/>
      <c r="SRQ70" s="66"/>
      <c r="SRR70" s="66"/>
      <c r="SRS70" s="66"/>
      <c r="SRT70" s="66"/>
      <c r="SRU70" s="66"/>
      <c r="SRV70" s="66"/>
      <c r="SRW70" s="66"/>
      <c r="SRX70" s="66"/>
      <c r="SRY70" s="66"/>
      <c r="SRZ70" s="66"/>
      <c r="SSA70" s="66"/>
      <c r="SSB70" s="66"/>
      <c r="SSC70" s="66"/>
      <c r="SSD70" s="66"/>
      <c r="SSE70" s="66"/>
      <c r="SSF70" s="66"/>
      <c r="SSG70" s="66"/>
      <c r="SSH70" s="66"/>
      <c r="SSI70" s="66"/>
      <c r="SSJ70" s="66"/>
      <c r="SSK70" s="66"/>
      <c r="SSL70" s="66"/>
      <c r="SSM70" s="66"/>
      <c r="SSN70" s="66"/>
      <c r="SSO70" s="66"/>
      <c r="SSP70" s="66"/>
      <c r="SSQ70" s="66"/>
      <c r="SSR70" s="66"/>
      <c r="SSS70" s="66"/>
      <c r="SST70" s="66"/>
      <c r="SSU70" s="66"/>
      <c r="SSV70" s="66"/>
      <c r="SSW70" s="66"/>
      <c r="SSX70" s="66"/>
      <c r="SSY70" s="66"/>
      <c r="SSZ70" s="66"/>
      <c r="STA70" s="66"/>
      <c r="STB70" s="66"/>
      <c r="STC70" s="66"/>
      <c r="STD70" s="66"/>
      <c r="STE70" s="66"/>
      <c r="STF70" s="66"/>
      <c r="STG70" s="66"/>
      <c r="STH70" s="66"/>
      <c r="STI70" s="66"/>
      <c r="STJ70" s="66"/>
      <c r="STK70" s="66"/>
      <c r="STL70" s="66"/>
      <c r="STM70" s="66"/>
      <c r="STN70" s="66"/>
      <c r="STO70" s="66"/>
      <c r="STP70" s="66"/>
      <c r="STQ70" s="66"/>
      <c r="STR70" s="66"/>
      <c r="STS70" s="66"/>
      <c r="STT70" s="66"/>
      <c r="STU70" s="66"/>
      <c r="STV70" s="66"/>
      <c r="STW70" s="66"/>
      <c r="STX70" s="66"/>
      <c r="STY70" s="66"/>
      <c r="STZ70" s="66"/>
      <c r="SUA70" s="66"/>
      <c r="SUB70" s="66"/>
      <c r="SUC70" s="66"/>
      <c r="SUD70" s="66"/>
      <c r="SUE70" s="66"/>
      <c r="SUF70" s="66"/>
      <c r="SUG70" s="66"/>
      <c r="SUH70" s="66"/>
      <c r="SUI70" s="66"/>
      <c r="SUJ70" s="66"/>
      <c r="SUK70" s="66"/>
      <c r="SUL70" s="66"/>
      <c r="SUM70" s="66"/>
      <c r="SUN70" s="66"/>
      <c r="SUO70" s="66"/>
      <c r="SUP70" s="66"/>
      <c r="SUQ70" s="66"/>
      <c r="SUR70" s="66"/>
      <c r="SUS70" s="66"/>
      <c r="SUT70" s="66"/>
      <c r="SUU70" s="66"/>
      <c r="SUV70" s="66"/>
      <c r="SUW70" s="66"/>
      <c r="SUX70" s="66"/>
      <c r="SUY70" s="66"/>
      <c r="SUZ70" s="66"/>
      <c r="SVA70" s="66"/>
      <c r="SVB70" s="66"/>
      <c r="SVC70" s="66"/>
      <c r="SVD70" s="66"/>
      <c r="SVE70" s="66"/>
      <c r="SVF70" s="66"/>
      <c r="SVG70" s="66"/>
      <c r="SVH70" s="66"/>
      <c r="SVI70" s="66"/>
      <c r="SVJ70" s="66"/>
      <c r="SVK70" s="66"/>
      <c r="SVL70" s="66"/>
      <c r="SVM70" s="66"/>
      <c r="SVN70" s="66"/>
      <c r="SVO70" s="66"/>
      <c r="SVP70" s="66"/>
      <c r="SVQ70" s="66"/>
      <c r="SVR70" s="66"/>
      <c r="SVS70" s="66"/>
      <c r="SVT70" s="66"/>
      <c r="SVU70" s="66"/>
      <c r="SVV70" s="66"/>
      <c r="SVW70" s="66"/>
      <c r="SVX70" s="66"/>
      <c r="SVY70" s="66"/>
      <c r="SVZ70" s="66"/>
      <c r="SWA70" s="66"/>
      <c r="SWB70" s="66"/>
      <c r="SWC70" s="66"/>
      <c r="SWD70" s="66"/>
      <c r="SWE70" s="66"/>
      <c r="SWF70" s="66"/>
      <c r="SWG70" s="66"/>
      <c r="SWH70" s="66"/>
      <c r="SWI70" s="66"/>
      <c r="SWJ70" s="66"/>
      <c r="SWK70" s="66"/>
      <c r="SWL70" s="66"/>
      <c r="SWM70" s="66"/>
      <c r="SWN70" s="66"/>
      <c r="SWO70" s="66"/>
      <c r="SWP70" s="66"/>
      <c r="SWQ70" s="66"/>
      <c r="SWR70" s="66"/>
      <c r="SWS70" s="66"/>
      <c r="SWT70" s="66"/>
      <c r="SWU70" s="66"/>
      <c r="SWV70" s="66"/>
      <c r="SWW70" s="66"/>
      <c r="SWX70" s="66"/>
      <c r="SWY70" s="66"/>
      <c r="SWZ70" s="66"/>
      <c r="SXA70" s="66"/>
      <c r="SXB70" s="66"/>
      <c r="SXC70" s="66"/>
      <c r="SXD70" s="66"/>
      <c r="SXE70" s="66"/>
      <c r="SXF70" s="66"/>
      <c r="SXG70" s="66"/>
      <c r="SXH70" s="66"/>
      <c r="SXI70" s="66"/>
      <c r="SXJ70" s="66"/>
      <c r="SXK70" s="66"/>
      <c r="SXL70" s="66"/>
      <c r="SXM70" s="66"/>
      <c r="SXN70" s="66"/>
      <c r="SXO70" s="66"/>
      <c r="SXP70" s="66"/>
      <c r="SXQ70" s="66"/>
      <c r="SXR70" s="66"/>
      <c r="SXS70" s="66"/>
      <c r="SXT70" s="66"/>
      <c r="SXU70" s="66"/>
      <c r="SXV70" s="66"/>
      <c r="SXW70" s="66"/>
      <c r="SXX70" s="66"/>
      <c r="SXY70" s="66"/>
      <c r="SXZ70" s="66"/>
      <c r="SYA70" s="66"/>
      <c r="SYB70" s="66"/>
      <c r="SYC70" s="66"/>
      <c r="SYD70" s="66"/>
      <c r="SYE70" s="66"/>
      <c r="SYF70" s="66"/>
      <c r="SYG70" s="66"/>
      <c r="SYH70" s="66"/>
      <c r="SYI70" s="66"/>
      <c r="SYJ70" s="66"/>
      <c r="SYK70" s="66"/>
      <c r="SYL70" s="66"/>
      <c r="SYM70" s="66"/>
      <c r="SYN70" s="66"/>
      <c r="SYO70" s="66"/>
      <c r="SYP70" s="66"/>
      <c r="SYQ70" s="66"/>
      <c r="SYR70" s="66"/>
      <c r="SYS70" s="66"/>
      <c r="SYT70" s="66"/>
      <c r="SYU70" s="66"/>
      <c r="SYV70" s="66"/>
      <c r="SYW70" s="66"/>
      <c r="SYX70" s="66"/>
      <c r="SYY70" s="66"/>
      <c r="SYZ70" s="66"/>
      <c r="SZA70" s="66"/>
      <c r="SZB70" s="66"/>
      <c r="SZC70" s="66"/>
      <c r="SZD70" s="66"/>
      <c r="SZE70" s="66"/>
      <c r="SZF70" s="66"/>
      <c r="SZG70" s="66"/>
      <c r="SZH70" s="66"/>
      <c r="SZI70" s="66"/>
      <c r="SZJ70" s="66"/>
      <c r="SZK70" s="66"/>
      <c r="SZL70" s="66"/>
      <c r="SZM70" s="66"/>
      <c r="SZN70" s="66"/>
      <c r="SZO70" s="66"/>
      <c r="SZP70" s="66"/>
      <c r="SZQ70" s="66"/>
      <c r="SZR70" s="66"/>
      <c r="SZS70" s="66"/>
      <c r="SZT70" s="66"/>
      <c r="SZU70" s="66"/>
      <c r="SZV70" s="66"/>
      <c r="SZW70" s="66"/>
      <c r="SZX70" s="66"/>
      <c r="SZY70" s="66"/>
      <c r="SZZ70" s="66"/>
      <c r="TAA70" s="66"/>
      <c r="TAB70" s="66"/>
      <c r="TAC70" s="66"/>
      <c r="TAD70" s="66"/>
      <c r="TAE70" s="66"/>
      <c r="TAF70" s="66"/>
      <c r="TAG70" s="66"/>
      <c r="TAH70" s="66"/>
      <c r="TAI70" s="66"/>
      <c r="TAJ70" s="66"/>
      <c r="TAK70" s="66"/>
      <c r="TAL70" s="66"/>
      <c r="TAM70" s="66"/>
      <c r="TAN70" s="66"/>
      <c r="TAO70" s="66"/>
      <c r="TAP70" s="66"/>
      <c r="TAQ70" s="66"/>
      <c r="TAR70" s="66"/>
      <c r="TAS70" s="66"/>
      <c r="TAT70" s="66"/>
      <c r="TAU70" s="66"/>
      <c r="TAV70" s="66"/>
      <c r="TAW70" s="66"/>
      <c r="TAX70" s="66"/>
      <c r="TAY70" s="66"/>
      <c r="TAZ70" s="66"/>
      <c r="TBA70" s="66"/>
      <c r="TBB70" s="66"/>
      <c r="TBC70" s="66"/>
      <c r="TBD70" s="66"/>
      <c r="TBE70" s="66"/>
      <c r="TBF70" s="66"/>
      <c r="TBG70" s="66"/>
      <c r="TBH70" s="66"/>
      <c r="TBI70" s="66"/>
      <c r="TBJ70" s="66"/>
      <c r="TBK70" s="66"/>
      <c r="TBL70" s="66"/>
      <c r="TBM70" s="66"/>
      <c r="TBN70" s="66"/>
      <c r="TBO70" s="66"/>
      <c r="TBP70" s="66"/>
      <c r="TBQ70" s="66"/>
      <c r="TBR70" s="66"/>
      <c r="TBS70" s="66"/>
      <c r="TBT70" s="66"/>
      <c r="TBU70" s="66"/>
      <c r="TBV70" s="66"/>
      <c r="TBW70" s="66"/>
      <c r="TBX70" s="66"/>
      <c r="TBY70" s="66"/>
      <c r="TBZ70" s="66"/>
      <c r="TCA70" s="66"/>
      <c r="TCB70" s="66"/>
      <c r="TCC70" s="66"/>
      <c r="TCD70" s="66"/>
      <c r="TCE70" s="66"/>
      <c r="TCF70" s="66"/>
      <c r="TCG70" s="66"/>
      <c r="TCH70" s="66"/>
      <c r="TCI70" s="66"/>
      <c r="TCJ70" s="66"/>
      <c r="TCK70" s="66"/>
      <c r="TCL70" s="66"/>
      <c r="TCM70" s="66"/>
      <c r="TCN70" s="66"/>
      <c r="TCO70" s="66"/>
      <c r="TCP70" s="66"/>
      <c r="TCQ70" s="66"/>
      <c r="TCR70" s="66"/>
      <c r="TCS70" s="66"/>
      <c r="TCT70" s="66"/>
      <c r="TCU70" s="66"/>
      <c r="TCV70" s="66"/>
      <c r="TCW70" s="66"/>
      <c r="TCX70" s="66"/>
      <c r="TCY70" s="66"/>
      <c r="TCZ70" s="66"/>
      <c r="TDA70" s="66"/>
      <c r="TDB70" s="66"/>
      <c r="TDC70" s="66"/>
      <c r="TDD70" s="66"/>
      <c r="TDE70" s="66"/>
      <c r="TDF70" s="66"/>
      <c r="TDG70" s="66"/>
      <c r="TDH70" s="66"/>
      <c r="TDI70" s="66"/>
      <c r="TDJ70" s="66"/>
      <c r="TDK70" s="66"/>
      <c r="TDL70" s="66"/>
      <c r="TDM70" s="66"/>
      <c r="TDN70" s="66"/>
      <c r="TDO70" s="66"/>
      <c r="TDP70" s="66"/>
      <c r="TDQ70" s="66"/>
      <c r="TDR70" s="66"/>
      <c r="TDS70" s="66"/>
      <c r="TDT70" s="66"/>
      <c r="TDU70" s="66"/>
      <c r="TDV70" s="66"/>
      <c r="TDW70" s="66"/>
      <c r="TDX70" s="66"/>
      <c r="TDY70" s="66"/>
      <c r="TDZ70" s="66"/>
      <c r="TEA70" s="66"/>
      <c r="TEB70" s="66"/>
      <c r="TEC70" s="66"/>
      <c r="TED70" s="66"/>
      <c r="TEE70" s="66"/>
      <c r="TEF70" s="66"/>
      <c r="TEG70" s="66"/>
      <c r="TEH70" s="66"/>
      <c r="TEI70" s="66"/>
      <c r="TEJ70" s="66"/>
      <c r="TEK70" s="66"/>
      <c r="TEL70" s="66"/>
      <c r="TEM70" s="66"/>
      <c r="TEN70" s="66"/>
      <c r="TEO70" s="66"/>
      <c r="TEP70" s="66"/>
      <c r="TEQ70" s="66"/>
      <c r="TER70" s="66"/>
      <c r="TES70" s="66"/>
      <c r="TET70" s="66"/>
      <c r="TEU70" s="66"/>
      <c r="TEV70" s="66"/>
      <c r="TEW70" s="66"/>
      <c r="TEX70" s="66"/>
      <c r="TEY70" s="66"/>
      <c r="TEZ70" s="66"/>
      <c r="TFA70" s="66"/>
      <c r="TFB70" s="66"/>
      <c r="TFC70" s="66"/>
      <c r="TFD70" s="66"/>
      <c r="TFE70" s="66"/>
      <c r="TFF70" s="66"/>
      <c r="TFG70" s="66"/>
      <c r="TFH70" s="66"/>
      <c r="TFI70" s="66"/>
      <c r="TFJ70" s="66"/>
      <c r="TFK70" s="66"/>
      <c r="TFL70" s="66"/>
      <c r="TFM70" s="66"/>
      <c r="TFN70" s="66"/>
      <c r="TFO70" s="66"/>
      <c r="TFP70" s="66"/>
      <c r="TFQ70" s="66"/>
      <c r="TFR70" s="66"/>
      <c r="TFS70" s="66"/>
      <c r="TFT70" s="66"/>
      <c r="TFU70" s="66"/>
      <c r="TFV70" s="66"/>
      <c r="TFW70" s="66"/>
      <c r="TFX70" s="66"/>
      <c r="TFY70" s="66"/>
      <c r="TFZ70" s="66"/>
      <c r="TGA70" s="66"/>
      <c r="TGB70" s="66"/>
      <c r="TGC70" s="66"/>
      <c r="TGD70" s="66"/>
      <c r="TGE70" s="66"/>
      <c r="TGF70" s="66"/>
      <c r="TGG70" s="66"/>
      <c r="TGH70" s="66"/>
      <c r="TGI70" s="66"/>
      <c r="TGJ70" s="66"/>
      <c r="TGK70" s="66"/>
      <c r="TGL70" s="66"/>
      <c r="TGM70" s="66"/>
      <c r="TGN70" s="66"/>
      <c r="TGO70" s="66"/>
      <c r="TGP70" s="66"/>
      <c r="TGQ70" s="66"/>
      <c r="TGR70" s="66"/>
      <c r="TGS70" s="66"/>
      <c r="TGT70" s="66"/>
      <c r="TGU70" s="66"/>
      <c r="TGV70" s="66"/>
      <c r="TGW70" s="66"/>
      <c r="TGX70" s="66"/>
      <c r="TGY70" s="66"/>
      <c r="TGZ70" s="66"/>
      <c r="THA70" s="66"/>
      <c r="THB70" s="66"/>
      <c r="THC70" s="66"/>
      <c r="THD70" s="66"/>
      <c r="THE70" s="66"/>
      <c r="THF70" s="66"/>
      <c r="THG70" s="66"/>
      <c r="THH70" s="66"/>
      <c r="THI70" s="66"/>
      <c r="THJ70" s="66"/>
      <c r="THK70" s="66"/>
      <c r="THL70" s="66"/>
      <c r="THM70" s="66"/>
      <c r="THN70" s="66"/>
      <c r="THO70" s="66"/>
      <c r="THP70" s="66"/>
      <c r="THQ70" s="66"/>
      <c r="THR70" s="66"/>
      <c r="THS70" s="66"/>
      <c r="THT70" s="66"/>
      <c r="THU70" s="66"/>
      <c r="THV70" s="66"/>
      <c r="THW70" s="66"/>
      <c r="THX70" s="66"/>
      <c r="THY70" s="66"/>
      <c r="THZ70" s="66"/>
      <c r="TIA70" s="66"/>
      <c r="TIB70" s="66"/>
      <c r="TIC70" s="66"/>
      <c r="TID70" s="66"/>
      <c r="TIE70" s="66"/>
      <c r="TIF70" s="66"/>
      <c r="TIG70" s="66"/>
      <c r="TIH70" s="66"/>
      <c r="TII70" s="66"/>
      <c r="TIJ70" s="66"/>
      <c r="TIK70" s="66"/>
      <c r="TIL70" s="66"/>
      <c r="TIM70" s="66"/>
      <c r="TIN70" s="66"/>
      <c r="TIO70" s="66"/>
      <c r="TIP70" s="66"/>
      <c r="TIQ70" s="66"/>
      <c r="TIR70" s="66"/>
      <c r="TIS70" s="66"/>
      <c r="TIT70" s="66"/>
      <c r="TIU70" s="66"/>
      <c r="TIV70" s="66"/>
      <c r="TIW70" s="66"/>
      <c r="TIX70" s="66"/>
      <c r="TIY70" s="66"/>
      <c r="TIZ70" s="66"/>
      <c r="TJA70" s="66"/>
      <c r="TJB70" s="66"/>
      <c r="TJC70" s="66"/>
      <c r="TJD70" s="66"/>
      <c r="TJE70" s="66"/>
      <c r="TJF70" s="66"/>
      <c r="TJG70" s="66"/>
      <c r="TJH70" s="66"/>
      <c r="TJI70" s="66"/>
      <c r="TJJ70" s="66"/>
      <c r="TJK70" s="66"/>
      <c r="TJL70" s="66"/>
      <c r="TJM70" s="66"/>
      <c r="TJN70" s="66"/>
      <c r="TJO70" s="66"/>
      <c r="TJP70" s="66"/>
      <c r="TJQ70" s="66"/>
      <c r="TJR70" s="66"/>
      <c r="TJS70" s="66"/>
      <c r="TJT70" s="66"/>
      <c r="TJU70" s="66"/>
      <c r="TJV70" s="66"/>
      <c r="TJW70" s="66"/>
      <c r="TJX70" s="66"/>
      <c r="TJY70" s="66"/>
      <c r="TJZ70" s="66"/>
      <c r="TKA70" s="66"/>
      <c r="TKB70" s="66"/>
      <c r="TKC70" s="66"/>
      <c r="TKD70" s="66"/>
      <c r="TKE70" s="66"/>
      <c r="TKF70" s="66"/>
      <c r="TKG70" s="66"/>
      <c r="TKH70" s="66"/>
      <c r="TKI70" s="66"/>
      <c r="TKJ70" s="66"/>
      <c r="TKK70" s="66"/>
      <c r="TKL70" s="66"/>
      <c r="TKM70" s="66"/>
      <c r="TKN70" s="66"/>
      <c r="TKO70" s="66"/>
      <c r="TKP70" s="66"/>
      <c r="TKQ70" s="66"/>
      <c r="TKR70" s="66"/>
      <c r="TKS70" s="66"/>
      <c r="TKT70" s="66"/>
      <c r="TKU70" s="66"/>
      <c r="TKV70" s="66"/>
      <c r="TKW70" s="66"/>
      <c r="TKX70" s="66"/>
      <c r="TKY70" s="66"/>
      <c r="TKZ70" s="66"/>
      <c r="TLA70" s="66"/>
      <c r="TLB70" s="66"/>
      <c r="TLC70" s="66"/>
      <c r="TLD70" s="66"/>
      <c r="TLE70" s="66"/>
      <c r="TLF70" s="66"/>
      <c r="TLG70" s="66"/>
      <c r="TLH70" s="66"/>
      <c r="TLI70" s="66"/>
      <c r="TLJ70" s="66"/>
      <c r="TLK70" s="66"/>
      <c r="TLL70" s="66"/>
      <c r="TLM70" s="66"/>
      <c r="TLN70" s="66"/>
      <c r="TLO70" s="66"/>
      <c r="TLP70" s="66"/>
      <c r="TLQ70" s="66"/>
      <c r="TLR70" s="66"/>
      <c r="TLS70" s="66"/>
      <c r="TLT70" s="66"/>
      <c r="TLU70" s="66"/>
      <c r="TLV70" s="66"/>
      <c r="TLW70" s="66"/>
      <c r="TLX70" s="66"/>
      <c r="TLY70" s="66"/>
      <c r="TLZ70" s="66"/>
      <c r="TMA70" s="66"/>
      <c r="TMB70" s="66"/>
      <c r="TMC70" s="66"/>
      <c r="TMD70" s="66"/>
      <c r="TME70" s="66"/>
      <c r="TMF70" s="66"/>
      <c r="TMG70" s="66"/>
      <c r="TMH70" s="66"/>
      <c r="TMI70" s="66"/>
      <c r="TMJ70" s="66"/>
      <c r="TMK70" s="66"/>
      <c r="TML70" s="66"/>
      <c r="TMM70" s="66"/>
      <c r="TMN70" s="66"/>
      <c r="TMO70" s="66"/>
      <c r="TMP70" s="66"/>
      <c r="TMQ70" s="66"/>
      <c r="TMR70" s="66"/>
      <c r="TMS70" s="66"/>
      <c r="TMT70" s="66"/>
      <c r="TMU70" s="66"/>
      <c r="TMV70" s="66"/>
      <c r="TMW70" s="66"/>
      <c r="TMX70" s="66"/>
      <c r="TMY70" s="66"/>
      <c r="TMZ70" s="66"/>
      <c r="TNA70" s="66"/>
      <c r="TNB70" s="66"/>
      <c r="TNC70" s="66"/>
      <c r="TND70" s="66"/>
      <c r="TNE70" s="66"/>
      <c r="TNF70" s="66"/>
      <c r="TNG70" s="66"/>
      <c r="TNH70" s="66"/>
      <c r="TNI70" s="66"/>
      <c r="TNJ70" s="66"/>
      <c r="TNK70" s="66"/>
      <c r="TNL70" s="66"/>
      <c r="TNM70" s="66"/>
      <c r="TNN70" s="66"/>
      <c r="TNO70" s="66"/>
      <c r="TNP70" s="66"/>
      <c r="TNQ70" s="66"/>
      <c r="TNR70" s="66"/>
      <c r="TNS70" s="66"/>
      <c r="TNT70" s="66"/>
      <c r="TNU70" s="66"/>
      <c r="TNV70" s="66"/>
      <c r="TNW70" s="66"/>
      <c r="TNX70" s="66"/>
      <c r="TNY70" s="66"/>
      <c r="TNZ70" s="66"/>
      <c r="TOA70" s="66"/>
      <c r="TOB70" s="66"/>
      <c r="TOC70" s="66"/>
      <c r="TOD70" s="66"/>
      <c r="TOE70" s="66"/>
      <c r="TOF70" s="66"/>
      <c r="TOG70" s="66"/>
      <c r="TOH70" s="66"/>
      <c r="TOI70" s="66"/>
      <c r="TOJ70" s="66"/>
      <c r="TOK70" s="66"/>
      <c r="TOL70" s="66"/>
      <c r="TOM70" s="66"/>
      <c r="TON70" s="66"/>
      <c r="TOO70" s="66"/>
      <c r="TOP70" s="66"/>
      <c r="TOQ70" s="66"/>
      <c r="TOR70" s="66"/>
      <c r="TOS70" s="66"/>
      <c r="TOT70" s="66"/>
      <c r="TOU70" s="66"/>
      <c r="TOV70" s="66"/>
      <c r="TOW70" s="66"/>
      <c r="TOX70" s="66"/>
      <c r="TOY70" s="66"/>
      <c r="TOZ70" s="66"/>
      <c r="TPA70" s="66"/>
      <c r="TPB70" s="66"/>
      <c r="TPC70" s="66"/>
      <c r="TPD70" s="66"/>
      <c r="TPE70" s="66"/>
      <c r="TPF70" s="66"/>
      <c r="TPG70" s="66"/>
      <c r="TPH70" s="66"/>
      <c r="TPI70" s="66"/>
      <c r="TPJ70" s="66"/>
      <c r="TPK70" s="66"/>
      <c r="TPL70" s="66"/>
      <c r="TPM70" s="66"/>
      <c r="TPN70" s="66"/>
      <c r="TPO70" s="66"/>
      <c r="TPP70" s="66"/>
      <c r="TPQ70" s="66"/>
      <c r="TPR70" s="66"/>
      <c r="TPS70" s="66"/>
      <c r="TPT70" s="66"/>
      <c r="TPU70" s="66"/>
      <c r="TPV70" s="66"/>
      <c r="TPW70" s="66"/>
      <c r="TPX70" s="66"/>
      <c r="TPY70" s="66"/>
      <c r="TPZ70" s="66"/>
      <c r="TQA70" s="66"/>
      <c r="TQB70" s="66"/>
      <c r="TQC70" s="66"/>
      <c r="TQD70" s="66"/>
      <c r="TQE70" s="66"/>
      <c r="TQF70" s="66"/>
      <c r="TQG70" s="66"/>
      <c r="TQH70" s="66"/>
      <c r="TQI70" s="66"/>
      <c r="TQJ70" s="66"/>
      <c r="TQK70" s="66"/>
      <c r="TQL70" s="66"/>
      <c r="TQM70" s="66"/>
      <c r="TQN70" s="66"/>
      <c r="TQO70" s="66"/>
      <c r="TQP70" s="66"/>
      <c r="TQQ70" s="66"/>
      <c r="TQR70" s="66"/>
      <c r="TQS70" s="66"/>
      <c r="TQT70" s="66"/>
      <c r="TQU70" s="66"/>
      <c r="TQV70" s="66"/>
      <c r="TQW70" s="66"/>
      <c r="TQX70" s="66"/>
      <c r="TQY70" s="66"/>
      <c r="TQZ70" s="66"/>
      <c r="TRA70" s="66"/>
      <c r="TRB70" s="66"/>
      <c r="TRC70" s="66"/>
      <c r="TRD70" s="66"/>
      <c r="TRE70" s="66"/>
      <c r="TRF70" s="66"/>
      <c r="TRG70" s="66"/>
      <c r="TRH70" s="66"/>
      <c r="TRI70" s="66"/>
      <c r="TRJ70" s="66"/>
      <c r="TRK70" s="66"/>
      <c r="TRL70" s="66"/>
      <c r="TRM70" s="66"/>
      <c r="TRN70" s="66"/>
      <c r="TRO70" s="66"/>
      <c r="TRP70" s="66"/>
      <c r="TRQ70" s="66"/>
      <c r="TRR70" s="66"/>
      <c r="TRS70" s="66"/>
      <c r="TRT70" s="66"/>
      <c r="TRU70" s="66"/>
      <c r="TRV70" s="66"/>
      <c r="TRW70" s="66"/>
      <c r="TRX70" s="66"/>
      <c r="TRY70" s="66"/>
      <c r="TRZ70" s="66"/>
      <c r="TSA70" s="66"/>
      <c r="TSB70" s="66"/>
      <c r="TSC70" s="66"/>
      <c r="TSD70" s="66"/>
      <c r="TSE70" s="66"/>
      <c r="TSF70" s="66"/>
      <c r="TSG70" s="66"/>
      <c r="TSH70" s="66"/>
      <c r="TSI70" s="66"/>
      <c r="TSJ70" s="66"/>
      <c r="TSK70" s="66"/>
      <c r="TSL70" s="66"/>
      <c r="TSM70" s="66"/>
      <c r="TSN70" s="66"/>
      <c r="TSO70" s="66"/>
      <c r="TSP70" s="66"/>
      <c r="TSQ70" s="66"/>
      <c r="TSR70" s="66"/>
      <c r="TSS70" s="66"/>
      <c r="TST70" s="66"/>
      <c r="TSU70" s="66"/>
      <c r="TSV70" s="66"/>
      <c r="TSW70" s="66"/>
      <c r="TSX70" s="66"/>
      <c r="TSY70" s="66"/>
      <c r="TSZ70" s="66"/>
      <c r="TTA70" s="66"/>
      <c r="TTB70" s="66"/>
      <c r="TTC70" s="66"/>
      <c r="TTD70" s="66"/>
      <c r="TTE70" s="66"/>
      <c r="TTF70" s="66"/>
      <c r="TTG70" s="66"/>
      <c r="TTH70" s="66"/>
      <c r="TTI70" s="66"/>
      <c r="TTJ70" s="66"/>
      <c r="TTK70" s="66"/>
      <c r="TTL70" s="66"/>
      <c r="TTM70" s="66"/>
      <c r="TTN70" s="66"/>
      <c r="TTO70" s="66"/>
      <c r="TTP70" s="66"/>
      <c r="TTQ70" s="66"/>
      <c r="TTR70" s="66"/>
      <c r="TTS70" s="66"/>
      <c r="TTT70" s="66"/>
      <c r="TTU70" s="66"/>
      <c r="TTV70" s="66"/>
      <c r="TTW70" s="66"/>
      <c r="TTX70" s="66"/>
      <c r="TTY70" s="66"/>
      <c r="TTZ70" s="66"/>
      <c r="TUA70" s="66"/>
      <c r="TUB70" s="66"/>
      <c r="TUC70" s="66"/>
      <c r="TUD70" s="66"/>
      <c r="TUE70" s="66"/>
      <c r="TUF70" s="66"/>
      <c r="TUG70" s="66"/>
      <c r="TUH70" s="66"/>
      <c r="TUI70" s="66"/>
      <c r="TUJ70" s="66"/>
      <c r="TUK70" s="66"/>
      <c r="TUL70" s="66"/>
      <c r="TUM70" s="66"/>
      <c r="TUN70" s="66"/>
      <c r="TUO70" s="66"/>
      <c r="TUP70" s="66"/>
      <c r="TUQ70" s="66"/>
      <c r="TUR70" s="66"/>
      <c r="TUS70" s="66"/>
      <c r="TUT70" s="66"/>
      <c r="TUU70" s="66"/>
      <c r="TUV70" s="66"/>
      <c r="TUW70" s="66"/>
      <c r="TUX70" s="66"/>
      <c r="TUY70" s="66"/>
      <c r="TUZ70" s="66"/>
      <c r="TVA70" s="66"/>
      <c r="TVB70" s="66"/>
      <c r="TVC70" s="66"/>
      <c r="TVD70" s="66"/>
      <c r="TVE70" s="66"/>
      <c r="TVF70" s="66"/>
      <c r="TVG70" s="66"/>
      <c r="TVH70" s="66"/>
      <c r="TVI70" s="66"/>
      <c r="TVJ70" s="66"/>
      <c r="TVK70" s="66"/>
      <c r="TVL70" s="66"/>
      <c r="TVM70" s="66"/>
      <c r="TVN70" s="66"/>
      <c r="TVO70" s="66"/>
      <c r="TVP70" s="66"/>
      <c r="TVQ70" s="66"/>
      <c r="TVR70" s="66"/>
      <c r="TVS70" s="66"/>
      <c r="TVT70" s="66"/>
      <c r="TVU70" s="66"/>
      <c r="TVV70" s="66"/>
      <c r="TVW70" s="66"/>
      <c r="TVX70" s="66"/>
      <c r="TVY70" s="66"/>
      <c r="TVZ70" s="66"/>
      <c r="TWA70" s="66"/>
      <c r="TWB70" s="66"/>
      <c r="TWC70" s="66"/>
      <c r="TWD70" s="66"/>
      <c r="TWE70" s="66"/>
      <c r="TWF70" s="66"/>
      <c r="TWG70" s="66"/>
      <c r="TWH70" s="66"/>
      <c r="TWI70" s="66"/>
      <c r="TWJ70" s="66"/>
      <c r="TWK70" s="66"/>
      <c r="TWL70" s="66"/>
      <c r="TWM70" s="66"/>
      <c r="TWN70" s="66"/>
      <c r="TWO70" s="66"/>
      <c r="TWP70" s="66"/>
      <c r="TWQ70" s="66"/>
      <c r="TWR70" s="66"/>
      <c r="TWS70" s="66"/>
      <c r="TWT70" s="66"/>
      <c r="TWU70" s="66"/>
      <c r="TWV70" s="66"/>
      <c r="TWW70" s="66"/>
      <c r="TWX70" s="66"/>
      <c r="TWY70" s="66"/>
      <c r="TWZ70" s="66"/>
      <c r="TXA70" s="66"/>
      <c r="TXB70" s="66"/>
      <c r="TXC70" s="66"/>
      <c r="TXD70" s="66"/>
      <c r="TXE70" s="66"/>
      <c r="TXF70" s="66"/>
      <c r="TXG70" s="66"/>
      <c r="TXH70" s="66"/>
      <c r="TXI70" s="66"/>
      <c r="TXJ70" s="66"/>
      <c r="TXK70" s="66"/>
      <c r="TXL70" s="66"/>
      <c r="TXM70" s="66"/>
      <c r="TXN70" s="66"/>
      <c r="TXO70" s="66"/>
      <c r="TXP70" s="66"/>
      <c r="TXQ70" s="66"/>
      <c r="TXR70" s="66"/>
      <c r="TXS70" s="66"/>
      <c r="TXT70" s="66"/>
      <c r="TXU70" s="66"/>
      <c r="TXV70" s="66"/>
      <c r="TXW70" s="66"/>
      <c r="TXX70" s="66"/>
      <c r="TXY70" s="66"/>
      <c r="TXZ70" s="66"/>
      <c r="TYA70" s="66"/>
      <c r="TYB70" s="66"/>
      <c r="TYC70" s="66"/>
      <c r="TYD70" s="66"/>
      <c r="TYE70" s="66"/>
      <c r="TYF70" s="66"/>
      <c r="TYG70" s="66"/>
      <c r="TYH70" s="66"/>
      <c r="TYI70" s="66"/>
      <c r="TYJ70" s="66"/>
      <c r="TYK70" s="66"/>
      <c r="TYL70" s="66"/>
      <c r="TYM70" s="66"/>
      <c r="TYN70" s="66"/>
      <c r="TYO70" s="66"/>
      <c r="TYP70" s="66"/>
      <c r="TYQ70" s="66"/>
      <c r="TYR70" s="66"/>
      <c r="TYS70" s="66"/>
      <c r="TYT70" s="66"/>
      <c r="TYU70" s="66"/>
      <c r="TYV70" s="66"/>
      <c r="TYW70" s="66"/>
      <c r="TYX70" s="66"/>
      <c r="TYY70" s="66"/>
      <c r="TYZ70" s="66"/>
      <c r="TZA70" s="66"/>
      <c r="TZB70" s="66"/>
      <c r="TZC70" s="66"/>
      <c r="TZD70" s="66"/>
      <c r="TZE70" s="66"/>
      <c r="TZF70" s="66"/>
      <c r="TZG70" s="66"/>
      <c r="TZH70" s="66"/>
      <c r="TZI70" s="66"/>
      <c r="TZJ70" s="66"/>
      <c r="TZK70" s="66"/>
      <c r="TZL70" s="66"/>
      <c r="TZM70" s="66"/>
      <c r="TZN70" s="66"/>
      <c r="TZO70" s="66"/>
      <c r="TZP70" s="66"/>
      <c r="TZQ70" s="66"/>
      <c r="TZR70" s="66"/>
      <c r="TZS70" s="66"/>
      <c r="TZT70" s="66"/>
      <c r="TZU70" s="66"/>
      <c r="TZV70" s="66"/>
      <c r="TZW70" s="66"/>
      <c r="TZX70" s="66"/>
      <c r="TZY70" s="66"/>
      <c r="TZZ70" s="66"/>
      <c r="UAA70" s="66"/>
      <c r="UAB70" s="66"/>
      <c r="UAC70" s="66"/>
      <c r="UAD70" s="66"/>
      <c r="UAE70" s="66"/>
      <c r="UAF70" s="66"/>
      <c r="UAG70" s="66"/>
      <c r="UAH70" s="66"/>
      <c r="UAI70" s="66"/>
      <c r="UAJ70" s="66"/>
      <c r="UAK70" s="66"/>
      <c r="UAL70" s="66"/>
      <c r="UAM70" s="66"/>
      <c r="UAN70" s="66"/>
      <c r="UAO70" s="66"/>
      <c r="UAP70" s="66"/>
      <c r="UAQ70" s="66"/>
      <c r="UAR70" s="66"/>
      <c r="UAS70" s="66"/>
      <c r="UAT70" s="66"/>
      <c r="UAU70" s="66"/>
      <c r="UAV70" s="66"/>
      <c r="UAW70" s="66"/>
      <c r="UAX70" s="66"/>
      <c r="UAY70" s="66"/>
      <c r="UAZ70" s="66"/>
      <c r="UBA70" s="66"/>
      <c r="UBB70" s="66"/>
      <c r="UBC70" s="66"/>
      <c r="UBD70" s="66"/>
      <c r="UBE70" s="66"/>
      <c r="UBF70" s="66"/>
      <c r="UBG70" s="66"/>
      <c r="UBH70" s="66"/>
      <c r="UBI70" s="66"/>
      <c r="UBJ70" s="66"/>
      <c r="UBK70" s="66"/>
      <c r="UBL70" s="66"/>
      <c r="UBM70" s="66"/>
      <c r="UBN70" s="66"/>
      <c r="UBO70" s="66"/>
      <c r="UBP70" s="66"/>
      <c r="UBQ70" s="66"/>
      <c r="UBR70" s="66"/>
      <c r="UBS70" s="66"/>
      <c r="UBT70" s="66"/>
      <c r="UBU70" s="66"/>
      <c r="UBV70" s="66"/>
      <c r="UBW70" s="66"/>
      <c r="UBX70" s="66"/>
      <c r="UBY70" s="66"/>
      <c r="UBZ70" s="66"/>
      <c r="UCA70" s="66"/>
      <c r="UCB70" s="66"/>
      <c r="UCC70" s="66"/>
      <c r="UCD70" s="66"/>
      <c r="UCE70" s="66"/>
      <c r="UCF70" s="66"/>
      <c r="UCG70" s="66"/>
      <c r="UCH70" s="66"/>
      <c r="UCI70" s="66"/>
      <c r="UCJ70" s="66"/>
      <c r="UCK70" s="66"/>
      <c r="UCL70" s="66"/>
      <c r="UCM70" s="66"/>
      <c r="UCN70" s="66"/>
      <c r="UCO70" s="66"/>
      <c r="UCP70" s="66"/>
      <c r="UCQ70" s="66"/>
      <c r="UCR70" s="66"/>
      <c r="UCS70" s="66"/>
      <c r="UCT70" s="66"/>
      <c r="UCU70" s="66"/>
      <c r="UCV70" s="66"/>
      <c r="UCW70" s="66"/>
      <c r="UCX70" s="66"/>
      <c r="UCY70" s="66"/>
      <c r="UCZ70" s="66"/>
      <c r="UDA70" s="66"/>
      <c r="UDB70" s="66"/>
      <c r="UDC70" s="66"/>
      <c r="UDD70" s="66"/>
      <c r="UDE70" s="66"/>
      <c r="UDF70" s="66"/>
      <c r="UDG70" s="66"/>
      <c r="UDH70" s="66"/>
      <c r="UDI70" s="66"/>
      <c r="UDJ70" s="66"/>
      <c r="UDK70" s="66"/>
      <c r="UDL70" s="66"/>
      <c r="UDM70" s="66"/>
      <c r="UDN70" s="66"/>
      <c r="UDO70" s="66"/>
      <c r="UDP70" s="66"/>
      <c r="UDQ70" s="66"/>
      <c r="UDR70" s="66"/>
      <c r="UDS70" s="66"/>
      <c r="UDT70" s="66"/>
      <c r="UDU70" s="66"/>
      <c r="UDV70" s="66"/>
      <c r="UDW70" s="66"/>
      <c r="UDX70" s="66"/>
      <c r="UDY70" s="66"/>
      <c r="UDZ70" s="66"/>
      <c r="UEA70" s="66"/>
      <c r="UEB70" s="66"/>
      <c r="UEC70" s="66"/>
      <c r="UED70" s="66"/>
      <c r="UEE70" s="66"/>
      <c r="UEF70" s="66"/>
      <c r="UEG70" s="66"/>
      <c r="UEH70" s="66"/>
      <c r="UEI70" s="66"/>
      <c r="UEJ70" s="66"/>
      <c r="UEK70" s="66"/>
      <c r="UEL70" s="66"/>
      <c r="UEM70" s="66"/>
      <c r="UEN70" s="66"/>
      <c r="UEO70" s="66"/>
      <c r="UEP70" s="66"/>
      <c r="UEQ70" s="66"/>
      <c r="UER70" s="66"/>
      <c r="UES70" s="66"/>
      <c r="UET70" s="66"/>
      <c r="UEU70" s="66"/>
      <c r="UEV70" s="66"/>
      <c r="UEW70" s="66"/>
      <c r="UEX70" s="66"/>
      <c r="UEY70" s="66"/>
      <c r="UEZ70" s="66"/>
      <c r="UFA70" s="66"/>
      <c r="UFB70" s="66"/>
      <c r="UFC70" s="66"/>
      <c r="UFD70" s="66"/>
      <c r="UFE70" s="66"/>
      <c r="UFF70" s="66"/>
      <c r="UFG70" s="66"/>
      <c r="UFH70" s="66"/>
      <c r="UFI70" s="66"/>
      <c r="UFJ70" s="66"/>
      <c r="UFK70" s="66"/>
      <c r="UFL70" s="66"/>
      <c r="UFM70" s="66"/>
      <c r="UFN70" s="66"/>
      <c r="UFO70" s="66"/>
      <c r="UFP70" s="66"/>
      <c r="UFQ70" s="66"/>
      <c r="UFR70" s="66"/>
      <c r="UFS70" s="66"/>
      <c r="UFT70" s="66"/>
      <c r="UFU70" s="66"/>
      <c r="UFV70" s="66"/>
      <c r="UFW70" s="66"/>
      <c r="UFX70" s="66"/>
      <c r="UFY70" s="66"/>
      <c r="UFZ70" s="66"/>
      <c r="UGA70" s="66"/>
      <c r="UGB70" s="66"/>
      <c r="UGC70" s="66"/>
      <c r="UGD70" s="66"/>
      <c r="UGE70" s="66"/>
      <c r="UGF70" s="66"/>
      <c r="UGG70" s="66"/>
      <c r="UGH70" s="66"/>
      <c r="UGI70" s="66"/>
      <c r="UGJ70" s="66"/>
      <c r="UGK70" s="66"/>
      <c r="UGL70" s="66"/>
      <c r="UGM70" s="66"/>
      <c r="UGN70" s="66"/>
      <c r="UGO70" s="66"/>
      <c r="UGP70" s="66"/>
      <c r="UGQ70" s="66"/>
      <c r="UGR70" s="66"/>
      <c r="UGS70" s="66"/>
      <c r="UGT70" s="66"/>
      <c r="UGU70" s="66"/>
      <c r="UGV70" s="66"/>
      <c r="UGW70" s="66"/>
      <c r="UGX70" s="66"/>
      <c r="UGY70" s="66"/>
      <c r="UGZ70" s="66"/>
      <c r="UHA70" s="66"/>
      <c r="UHB70" s="66"/>
      <c r="UHC70" s="66"/>
      <c r="UHD70" s="66"/>
      <c r="UHE70" s="66"/>
      <c r="UHF70" s="66"/>
      <c r="UHG70" s="66"/>
      <c r="UHH70" s="66"/>
      <c r="UHI70" s="66"/>
      <c r="UHJ70" s="66"/>
      <c r="UHK70" s="66"/>
      <c r="UHL70" s="66"/>
      <c r="UHM70" s="66"/>
      <c r="UHN70" s="66"/>
      <c r="UHO70" s="66"/>
      <c r="UHP70" s="66"/>
      <c r="UHQ70" s="66"/>
      <c r="UHR70" s="66"/>
      <c r="UHS70" s="66"/>
      <c r="UHT70" s="66"/>
      <c r="UHU70" s="66"/>
      <c r="UHV70" s="66"/>
      <c r="UHW70" s="66"/>
      <c r="UHX70" s="66"/>
      <c r="UHY70" s="66"/>
      <c r="UHZ70" s="66"/>
      <c r="UIA70" s="66"/>
      <c r="UIB70" s="66"/>
      <c r="UIC70" s="66"/>
      <c r="UID70" s="66"/>
      <c r="UIE70" s="66"/>
      <c r="UIF70" s="66"/>
      <c r="UIG70" s="66"/>
      <c r="UIH70" s="66"/>
      <c r="UII70" s="66"/>
      <c r="UIJ70" s="66"/>
      <c r="UIK70" s="66"/>
      <c r="UIL70" s="66"/>
      <c r="UIM70" s="66"/>
      <c r="UIN70" s="66"/>
      <c r="UIO70" s="66"/>
      <c r="UIP70" s="66"/>
      <c r="UIQ70" s="66"/>
      <c r="UIR70" s="66"/>
      <c r="UIS70" s="66"/>
      <c r="UIT70" s="66"/>
      <c r="UIU70" s="66"/>
      <c r="UIV70" s="66"/>
      <c r="UIW70" s="66"/>
      <c r="UIX70" s="66"/>
      <c r="UIY70" s="66"/>
      <c r="UIZ70" s="66"/>
      <c r="UJA70" s="66"/>
      <c r="UJB70" s="66"/>
      <c r="UJC70" s="66"/>
      <c r="UJD70" s="66"/>
      <c r="UJE70" s="66"/>
      <c r="UJF70" s="66"/>
      <c r="UJG70" s="66"/>
      <c r="UJH70" s="66"/>
      <c r="UJI70" s="66"/>
      <c r="UJJ70" s="66"/>
      <c r="UJK70" s="66"/>
      <c r="UJL70" s="66"/>
      <c r="UJM70" s="66"/>
      <c r="UJN70" s="66"/>
      <c r="UJO70" s="66"/>
      <c r="UJP70" s="66"/>
      <c r="UJQ70" s="66"/>
      <c r="UJR70" s="66"/>
      <c r="UJS70" s="66"/>
      <c r="UJT70" s="66"/>
      <c r="UJU70" s="66"/>
      <c r="UJV70" s="66"/>
      <c r="UJW70" s="66"/>
      <c r="UJX70" s="66"/>
      <c r="UJY70" s="66"/>
      <c r="UJZ70" s="66"/>
      <c r="UKA70" s="66"/>
      <c r="UKB70" s="66"/>
      <c r="UKC70" s="66"/>
      <c r="UKD70" s="66"/>
      <c r="UKE70" s="66"/>
      <c r="UKF70" s="66"/>
      <c r="UKG70" s="66"/>
      <c r="UKH70" s="66"/>
      <c r="UKI70" s="66"/>
      <c r="UKJ70" s="66"/>
      <c r="UKK70" s="66"/>
      <c r="UKL70" s="66"/>
      <c r="UKM70" s="66"/>
      <c r="UKN70" s="66"/>
      <c r="UKO70" s="66"/>
      <c r="UKP70" s="66"/>
      <c r="UKQ70" s="66"/>
      <c r="UKR70" s="66"/>
      <c r="UKS70" s="66"/>
      <c r="UKT70" s="66"/>
      <c r="UKU70" s="66"/>
      <c r="UKV70" s="66"/>
      <c r="UKW70" s="66"/>
      <c r="UKX70" s="66"/>
      <c r="UKY70" s="66"/>
      <c r="UKZ70" s="66"/>
      <c r="ULA70" s="66"/>
      <c r="ULB70" s="66"/>
      <c r="ULC70" s="66"/>
      <c r="ULD70" s="66"/>
      <c r="ULE70" s="66"/>
      <c r="ULF70" s="66"/>
      <c r="ULG70" s="66"/>
      <c r="ULH70" s="66"/>
      <c r="ULI70" s="66"/>
      <c r="ULJ70" s="66"/>
      <c r="ULK70" s="66"/>
      <c r="ULL70" s="66"/>
      <c r="ULM70" s="66"/>
      <c r="ULN70" s="66"/>
      <c r="ULO70" s="66"/>
      <c r="ULP70" s="66"/>
      <c r="ULQ70" s="66"/>
      <c r="ULR70" s="66"/>
      <c r="ULS70" s="66"/>
      <c r="ULT70" s="66"/>
      <c r="ULU70" s="66"/>
      <c r="ULV70" s="66"/>
      <c r="ULW70" s="66"/>
      <c r="ULX70" s="66"/>
      <c r="ULY70" s="66"/>
      <c r="ULZ70" s="66"/>
      <c r="UMA70" s="66"/>
      <c r="UMB70" s="66"/>
      <c r="UMC70" s="66"/>
      <c r="UMD70" s="66"/>
      <c r="UME70" s="66"/>
      <c r="UMF70" s="66"/>
      <c r="UMG70" s="66"/>
      <c r="UMH70" s="66"/>
      <c r="UMI70" s="66"/>
      <c r="UMJ70" s="66"/>
      <c r="UMK70" s="66"/>
      <c r="UML70" s="66"/>
      <c r="UMM70" s="66"/>
      <c r="UMN70" s="66"/>
      <c r="UMO70" s="66"/>
      <c r="UMP70" s="66"/>
      <c r="UMQ70" s="66"/>
      <c r="UMR70" s="66"/>
      <c r="UMS70" s="66"/>
      <c r="UMT70" s="66"/>
      <c r="UMU70" s="66"/>
      <c r="UMV70" s="66"/>
      <c r="UMW70" s="66"/>
      <c r="UMX70" s="66"/>
      <c r="UMY70" s="66"/>
      <c r="UMZ70" s="66"/>
      <c r="UNA70" s="66"/>
      <c r="UNB70" s="66"/>
      <c r="UNC70" s="66"/>
      <c r="UND70" s="66"/>
      <c r="UNE70" s="66"/>
      <c r="UNF70" s="66"/>
      <c r="UNG70" s="66"/>
      <c r="UNH70" s="66"/>
      <c r="UNI70" s="66"/>
      <c r="UNJ70" s="66"/>
      <c r="UNK70" s="66"/>
      <c r="UNL70" s="66"/>
      <c r="UNM70" s="66"/>
      <c r="UNN70" s="66"/>
      <c r="UNO70" s="66"/>
      <c r="UNP70" s="66"/>
      <c r="UNQ70" s="66"/>
      <c r="UNR70" s="66"/>
      <c r="UNS70" s="66"/>
      <c r="UNT70" s="66"/>
      <c r="UNU70" s="66"/>
      <c r="UNV70" s="66"/>
      <c r="UNW70" s="66"/>
      <c r="UNX70" s="66"/>
      <c r="UNY70" s="66"/>
      <c r="UNZ70" s="66"/>
      <c r="UOA70" s="66"/>
      <c r="UOB70" s="66"/>
      <c r="UOC70" s="66"/>
      <c r="UOD70" s="66"/>
      <c r="UOE70" s="66"/>
      <c r="UOF70" s="66"/>
      <c r="UOG70" s="66"/>
      <c r="UOH70" s="66"/>
      <c r="UOI70" s="66"/>
      <c r="UOJ70" s="66"/>
      <c r="UOK70" s="66"/>
      <c r="UOL70" s="66"/>
      <c r="UOM70" s="66"/>
      <c r="UON70" s="66"/>
      <c r="UOO70" s="66"/>
      <c r="UOP70" s="66"/>
      <c r="UOQ70" s="66"/>
      <c r="UOR70" s="66"/>
      <c r="UOS70" s="66"/>
      <c r="UOT70" s="66"/>
      <c r="UOU70" s="66"/>
      <c r="UOV70" s="66"/>
      <c r="UOW70" s="66"/>
      <c r="UOX70" s="66"/>
      <c r="UOY70" s="66"/>
      <c r="UOZ70" s="66"/>
      <c r="UPA70" s="66"/>
      <c r="UPB70" s="66"/>
      <c r="UPC70" s="66"/>
      <c r="UPD70" s="66"/>
      <c r="UPE70" s="66"/>
      <c r="UPF70" s="66"/>
      <c r="UPG70" s="66"/>
      <c r="UPH70" s="66"/>
      <c r="UPI70" s="66"/>
      <c r="UPJ70" s="66"/>
      <c r="UPK70" s="66"/>
      <c r="UPL70" s="66"/>
      <c r="UPM70" s="66"/>
      <c r="UPN70" s="66"/>
      <c r="UPO70" s="66"/>
      <c r="UPP70" s="66"/>
      <c r="UPQ70" s="66"/>
      <c r="UPR70" s="66"/>
      <c r="UPS70" s="66"/>
      <c r="UPT70" s="66"/>
      <c r="UPU70" s="66"/>
      <c r="UPV70" s="66"/>
      <c r="UPW70" s="66"/>
      <c r="UPX70" s="66"/>
      <c r="UPY70" s="66"/>
      <c r="UPZ70" s="66"/>
      <c r="UQA70" s="66"/>
      <c r="UQB70" s="66"/>
      <c r="UQC70" s="66"/>
      <c r="UQD70" s="66"/>
      <c r="UQE70" s="66"/>
      <c r="UQF70" s="66"/>
      <c r="UQG70" s="66"/>
      <c r="UQH70" s="66"/>
      <c r="UQI70" s="66"/>
      <c r="UQJ70" s="66"/>
      <c r="UQK70" s="66"/>
      <c r="UQL70" s="66"/>
      <c r="UQM70" s="66"/>
      <c r="UQN70" s="66"/>
      <c r="UQO70" s="66"/>
      <c r="UQP70" s="66"/>
      <c r="UQQ70" s="66"/>
      <c r="UQR70" s="66"/>
      <c r="UQS70" s="66"/>
      <c r="UQT70" s="66"/>
      <c r="UQU70" s="66"/>
      <c r="UQV70" s="66"/>
      <c r="UQW70" s="66"/>
      <c r="UQX70" s="66"/>
      <c r="UQY70" s="66"/>
      <c r="UQZ70" s="66"/>
      <c r="URA70" s="66"/>
      <c r="URB70" s="66"/>
      <c r="URC70" s="66"/>
      <c r="URD70" s="66"/>
      <c r="URE70" s="66"/>
      <c r="URF70" s="66"/>
      <c r="URG70" s="66"/>
      <c r="URH70" s="66"/>
      <c r="URI70" s="66"/>
      <c r="URJ70" s="66"/>
      <c r="URK70" s="66"/>
      <c r="URL70" s="66"/>
      <c r="URM70" s="66"/>
      <c r="URN70" s="66"/>
      <c r="URO70" s="66"/>
      <c r="URP70" s="66"/>
      <c r="URQ70" s="66"/>
      <c r="URR70" s="66"/>
      <c r="URS70" s="66"/>
      <c r="URT70" s="66"/>
      <c r="URU70" s="66"/>
      <c r="URV70" s="66"/>
      <c r="URW70" s="66"/>
      <c r="URX70" s="66"/>
      <c r="URY70" s="66"/>
      <c r="URZ70" s="66"/>
      <c r="USA70" s="66"/>
      <c r="USB70" s="66"/>
      <c r="USC70" s="66"/>
      <c r="USD70" s="66"/>
      <c r="USE70" s="66"/>
      <c r="USF70" s="66"/>
      <c r="USG70" s="66"/>
      <c r="USH70" s="66"/>
      <c r="USI70" s="66"/>
      <c r="USJ70" s="66"/>
      <c r="USK70" s="66"/>
      <c r="USL70" s="66"/>
      <c r="USM70" s="66"/>
      <c r="USN70" s="66"/>
      <c r="USO70" s="66"/>
      <c r="USP70" s="66"/>
      <c r="USQ70" s="66"/>
      <c r="USR70" s="66"/>
      <c r="USS70" s="66"/>
      <c r="UST70" s="66"/>
      <c r="USU70" s="66"/>
      <c r="USV70" s="66"/>
      <c r="USW70" s="66"/>
      <c r="USX70" s="66"/>
      <c r="USY70" s="66"/>
      <c r="USZ70" s="66"/>
      <c r="UTA70" s="66"/>
      <c r="UTB70" s="66"/>
      <c r="UTC70" s="66"/>
      <c r="UTD70" s="66"/>
      <c r="UTE70" s="66"/>
      <c r="UTF70" s="66"/>
      <c r="UTG70" s="66"/>
      <c r="UTH70" s="66"/>
      <c r="UTI70" s="66"/>
      <c r="UTJ70" s="66"/>
      <c r="UTK70" s="66"/>
      <c r="UTL70" s="66"/>
      <c r="UTM70" s="66"/>
      <c r="UTN70" s="66"/>
      <c r="UTO70" s="66"/>
      <c r="UTP70" s="66"/>
      <c r="UTQ70" s="66"/>
      <c r="UTR70" s="66"/>
      <c r="UTS70" s="66"/>
      <c r="UTT70" s="66"/>
      <c r="UTU70" s="66"/>
      <c r="UTV70" s="66"/>
      <c r="UTW70" s="66"/>
      <c r="UTX70" s="66"/>
      <c r="UTY70" s="66"/>
      <c r="UTZ70" s="66"/>
      <c r="UUA70" s="66"/>
      <c r="UUB70" s="66"/>
      <c r="UUC70" s="66"/>
      <c r="UUD70" s="66"/>
      <c r="UUE70" s="66"/>
      <c r="UUF70" s="66"/>
      <c r="UUG70" s="66"/>
      <c r="UUH70" s="66"/>
      <c r="UUI70" s="66"/>
      <c r="UUJ70" s="66"/>
      <c r="UUK70" s="66"/>
      <c r="UUL70" s="66"/>
      <c r="UUM70" s="66"/>
      <c r="UUN70" s="66"/>
      <c r="UUO70" s="66"/>
      <c r="UUP70" s="66"/>
      <c r="UUQ70" s="66"/>
      <c r="UUR70" s="66"/>
      <c r="UUS70" s="66"/>
      <c r="UUT70" s="66"/>
      <c r="UUU70" s="66"/>
      <c r="UUV70" s="66"/>
      <c r="UUW70" s="66"/>
      <c r="UUX70" s="66"/>
      <c r="UUY70" s="66"/>
      <c r="UUZ70" s="66"/>
      <c r="UVA70" s="66"/>
      <c r="UVB70" s="66"/>
      <c r="UVC70" s="66"/>
      <c r="UVD70" s="66"/>
      <c r="UVE70" s="66"/>
      <c r="UVF70" s="66"/>
      <c r="UVG70" s="66"/>
      <c r="UVH70" s="66"/>
      <c r="UVI70" s="66"/>
      <c r="UVJ70" s="66"/>
      <c r="UVK70" s="66"/>
      <c r="UVL70" s="66"/>
      <c r="UVM70" s="66"/>
      <c r="UVN70" s="66"/>
      <c r="UVO70" s="66"/>
      <c r="UVP70" s="66"/>
      <c r="UVQ70" s="66"/>
      <c r="UVR70" s="66"/>
      <c r="UVS70" s="66"/>
      <c r="UVT70" s="66"/>
      <c r="UVU70" s="66"/>
      <c r="UVV70" s="66"/>
      <c r="UVW70" s="66"/>
      <c r="UVX70" s="66"/>
      <c r="UVY70" s="66"/>
      <c r="UVZ70" s="66"/>
      <c r="UWA70" s="66"/>
      <c r="UWB70" s="66"/>
      <c r="UWC70" s="66"/>
      <c r="UWD70" s="66"/>
      <c r="UWE70" s="66"/>
      <c r="UWF70" s="66"/>
      <c r="UWG70" s="66"/>
      <c r="UWH70" s="66"/>
      <c r="UWI70" s="66"/>
      <c r="UWJ70" s="66"/>
      <c r="UWK70" s="66"/>
      <c r="UWL70" s="66"/>
      <c r="UWM70" s="66"/>
      <c r="UWN70" s="66"/>
      <c r="UWO70" s="66"/>
      <c r="UWP70" s="66"/>
      <c r="UWQ70" s="66"/>
      <c r="UWR70" s="66"/>
      <c r="UWS70" s="66"/>
      <c r="UWT70" s="66"/>
      <c r="UWU70" s="66"/>
      <c r="UWV70" s="66"/>
      <c r="UWW70" s="66"/>
      <c r="UWX70" s="66"/>
      <c r="UWY70" s="66"/>
      <c r="UWZ70" s="66"/>
      <c r="UXA70" s="66"/>
      <c r="UXB70" s="66"/>
      <c r="UXC70" s="66"/>
      <c r="UXD70" s="66"/>
      <c r="UXE70" s="66"/>
      <c r="UXF70" s="66"/>
      <c r="UXG70" s="66"/>
      <c r="UXH70" s="66"/>
      <c r="UXI70" s="66"/>
      <c r="UXJ70" s="66"/>
      <c r="UXK70" s="66"/>
      <c r="UXL70" s="66"/>
      <c r="UXM70" s="66"/>
      <c r="UXN70" s="66"/>
      <c r="UXO70" s="66"/>
      <c r="UXP70" s="66"/>
      <c r="UXQ70" s="66"/>
      <c r="UXR70" s="66"/>
      <c r="UXS70" s="66"/>
      <c r="UXT70" s="66"/>
      <c r="UXU70" s="66"/>
      <c r="UXV70" s="66"/>
      <c r="UXW70" s="66"/>
      <c r="UXX70" s="66"/>
      <c r="UXY70" s="66"/>
      <c r="UXZ70" s="66"/>
      <c r="UYA70" s="66"/>
      <c r="UYB70" s="66"/>
      <c r="UYC70" s="66"/>
      <c r="UYD70" s="66"/>
      <c r="UYE70" s="66"/>
      <c r="UYF70" s="66"/>
      <c r="UYG70" s="66"/>
      <c r="UYH70" s="66"/>
      <c r="UYI70" s="66"/>
      <c r="UYJ70" s="66"/>
      <c r="UYK70" s="66"/>
      <c r="UYL70" s="66"/>
      <c r="UYM70" s="66"/>
      <c r="UYN70" s="66"/>
      <c r="UYO70" s="66"/>
      <c r="UYP70" s="66"/>
      <c r="UYQ70" s="66"/>
      <c r="UYR70" s="66"/>
      <c r="UYS70" s="66"/>
      <c r="UYT70" s="66"/>
      <c r="UYU70" s="66"/>
      <c r="UYV70" s="66"/>
      <c r="UYW70" s="66"/>
      <c r="UYX70" s="66"/>
      <c r="UYY70" s="66"/>
      <c r="UYZ70" s="66"/>
      <c r="UZA70" s="66"/>
      <c r="UZB70" s="66"/>
      <c r="UZC70" s="66"/>
      <c r="UZD70" s="66"/>
      <c r="UZE70" s="66"/>
      <c r="UZF70" s="66"/>
      <c r="UZG70" s="66"/>
      <c r="UZH70" s="66"/>
      <c r="UZI70" s="66"/>
      <c r="UZJ70" s="66"/>
      <c r="UZK70" s="66"/>
      <c r="UZL70" s="66"/>
      <c r="UZM70" s="66"/>
      <c r="UZN70" s="66"/>
      <c r="UZO70" s="66"/>
      <c r="UZP70" s="66"/>
      <c r="UZQ70" s="66"/>
      <c r="UZR70" s="66"/>
      <c r="UZS70" s="66"/>
      <c r="UZT70" s="66"/>
      <c r="UZU70" s="66"/>
      <c r="UZV70" s="66"/>
      <c r="UZW70" s="66"/>
      <c r="UZX70" s="66"/>
      <c r="UZY70" s="66"/>
      <c r="UZZ70" s="66"/>
      <c r="VAA70" s="66"/>
      <c r="VAB70" s="66"/>
      <c r="VAC70" s="66"/>
      <c r="VAD70" s="66"/>
      <c r="VAE70" s="66"/>
      <c r="VAF70" s="66"/>
      <c r="VAG70" s="66"/>
      <c r="VAH70" s="66"/>
      <c r="VAI70" s="66"/>
      <c r="VAJ70" s="66"/>
      <c r="VAK70" s="66"/>
      <c r="VAL70" s="66"/>
      <c r="VAM70" s="66"/>
      <c r="VAN70" s="66"/>
      <c r="VAO70" s="66"/>
      <c r="VAP70" s="66"/>
      <c r="VAQ70" s="66"/>
      <c r="VAR70" s="66"/>
      <c r="VAS70" s="66"/>
      <c r="VAT70" s="66"/>
      <c r="VAU70" s="66"/>
      <c r="VAV70" s="66"/>
      <c r="VAW70" s="66"/>
      <c r="VAX70" s="66"/>
      <c r="VAY70" s="66"/>
      <c r="VAZ70" s="66"/>
      <c r="VBA70" s="66"/>
      <c r="VBB70" s="66"/>
      <c r="VBC70" s="66"/>
      <c r="VBD70" s="66"/>
      <c r="VBE70" s="66"/>
      <c r="VBF70" s="66"/>
      <c r="VBG70" s="66"/>
      <c r="VBH70" s="66"/>
      <c r="VBI70" s="66"/>
      <c r="VBJ70" s="66"/>
      <c r="VBK70" s="66"/>
      <c r="VBL70" s="66"/>
      <c r="VBM70" s="66"/>
      <c r="VBN70" s="66"/>
      <c r="VBO70" s="66"/>
      <c r="VBP70" s="66"/>
      <c r="VBQ70" s="66"/>
      <c r="VBR70" s="66"/>
      <c r="VBS70" s="66"/>
      <c r="VBT70" s="66"/>
      <c r="VBU70" s="66"/>
      <c r="VBV70" s="66"/>
      <c r="VBW70" s="66"/>
      <c r="VBX70" s="66"/>
      <c r="VBY70" s="66"/>
      <c r="VBZ70" s="66"/>
      <c r="VCA70" s="66"/>
      <c r="VCB70" s="66"/>
      <c r="VCC70" s="66"/>
      <c r="VCD70" s="66"/>
      <c r="VCE70" s="66"/>
      <c r="VCF70" s="66"/>
      <c r="VCG70" s="66"/>
      <c r="VCH70" s="66"/>
      <c r="VCI70" s="66"/>
      <c r="VCJ70" s="66"/>
      <c r="VCK70" s="66"/>
      <c r="VCL70" s="66"/>
      <c r="VCM70" s="66"/>
      <c r="VCN70" s="66"/>
      <c r="VCO70" s="66"/>
      <c r="VCP70" s="66"/>
      <c r="VCQ70" s="66"/>
      <c r="VCR70" s="66"/>
      <c r="VCS70" s="66"/>
      <c r="VCT70" s="66"/>
      <c r="VCU70" s="66"/>
      <c r="VCV70" s="66"/>
      <c r="VCW70" s="66"/>
      <c r="VCX70" s="66"/>
      <c r="VCY70" s="66"/>
      <c r="VCZ70" s="66"/>
      <c r="VDA70" s="66"/>
      <c r="VDB70" s="66"/>
      <c r="VDC70" s="66"/>
      <c r="VDD70" s="66"/>
      <c r="VDE70" s="66"/>
      <c r="VDF70" s="66"/>
      <c r="VDG70" s="66"/>
      <c r="VDH70" s="66"/>
      <c r="VDI70" s="66"/>
      <c r="VDJ70" s="66"/>
      <c r="VDK70" s="66"/>
      <c r="VDL70" s="66"/>
      <c r="VDM70" s="66"/>
      <c r="VDN70" s="66"/>
      <c r="VDO70" s="66"/>
      <c r="VDP70" s="66"/>
      <c r="VDQ70" s="66"/>
      <c r="VDR70" s="66"/>
      <c r="VDS70" s="66"/>
      <c r="VDT70" s="66"/>
      <c r="VDU70" s="66"/>
      <c r="VDV70" s="66"/>
      <c r="VDW70" s="66"/>
      <c r="VDX70" s="66"/>
      <c r="VDY70" s="66"/>
      <c r="VDZ70" s="66"/>
      <c r="VEA70" s="66"/>
      <c r="VEB70" s="66"/>
      <c r="VEC70" s="66"/>
      <c r="VED70" s="66"/>
      <c r="VEE70" s="66"/>
      <c r="VEF70" s="66"/>
      <c r="VEG70" s="66"/>
      <c r="VEH70" s="66"/>
      <c r="VEI70" s="66"/>
      <c r="VEJ70" s="66"/>
      <c r="VEK70" s="66"/>
      <c r="VEL70" s="66"/>
      <c r="VEM70" s="66"/>
      <c r="VEN70" s="66"/>
      <c r="VEO70" s="66"/>
      <c r="VEP70" s="66"/>
      <c r="VEQ70" s="66"/>
      <c r="VER70" s="66"/>
      <c r="VES70" s="66"/>
      <c r="VET70" s="66"/>
      <c r="VEU70" s="66"/>
      <c r="VEV70" s="66"/>
      <c r="VEW70" s="66"/>
      <c r="VEX70" s="66"/>
      <c r="VEY70" s="66"/>
      <c r="VEZ70" s="66"/>
      <c r="VFA70" s="66"/>
      <c r="VFB70" s="66"/>
      <c r="VFC70" s="66"/>
      <c r="VFD70" s="66"/>
      <c r="VFE70" s="66"/>
      <c r="VFF70" s="66"/>
      <c r="VFG70" s="66"/>
      <c r="VFH70" s="66"/>
      <c r="VFI70" s="66"/>
      <c r="VFJ70" s="66"/>
      <c r="VFK70" s="66"/>
      <c r="VFL70" s="66"/>
      <c r="VFM70" s="66"/>
      <c r="VFN70" s="66"/>
      <c r="VFO70" s="66"/>
      <c r="VFP70" s="66"/>
      <c r="VFQ70" s="66"/>
      <c r="VFR70" s="66"/>
      <c r="VFS70" s="66"/>
      <c r="VFT70" s="66"/>
      <c r="VFU70" s="66"/>
      <c r="VFV70" s="66"/>
      <c r="VFW70" s="66"/>
      <c r="VFX70" s="66"/>
      <c r="VFY70" s="66"/>
      <c r="VFZ70" s="66"/>
      <c r="VGA70" s="66"/>
      <c r="VGB70" s="66"/>
      <c r="VGC70" s="66"/>
      <c r="VGD70" s="66"/>
      <c r="VGE70" s="66"/>
      <c r="VGF70" s="66"/>
      <c r="VGG70" s="66"/>
      <c r="VGH70" s="66"/>
      <c r="VGI70" s="66"/>
      <c r="VGJ70" s="66"/>
      <c r="VGK70" s="66"/>
      <c r="VGL70" s="66"/>
      <c r="VGM70" s="66"/>
      <c r="VGN70" s="66"/>
      <c r="VGO70" s="66"/>
      <c r="VGP70" s="66"/>
      <c r="VGQ70" s="66"/>
      <c r="VGR70" s="66"/>
      <c r="VGS70" s="66"/>
      <c r="VGT70" s="66"/>
      <c r="VGU70" s="66"/>
      <c r="VGV70" s="66"/>
      <c r="VGW70" s="66"/>
      <c r="VGX70" s="66"/>
      <c r="VGY70" s="66"/>
      <c r="VGZ70" s="66"/>
      <c r="VHA70" s="66"/>
      <c r="VHB70" s="66"/>
      <c r="VHC70" s="66"/>
      <c r="VHD70" s="66"/>
      <c r="VHE70" s="66"/>
      <c r="VHF70" s="66"/>
      <c r="VHG70" s="66"/>
      <c r="VHH70" s="66"/>
      <c r="VHI70" s="66"/>
      <c r="VHJ70" s="66"/>
      <c r="VHK70" s="66"/>
      <c r="VHL70" s="66"/>
      <c r="VHM70" s="66"/>
      <c r="VHN70" s="66"/>
      <c r="VHO70" s="66"/>
      <c r="VHP70" s="66"/>
      <c r="VHQ70" s="66"/>
      <c r="VHR70" s="66"/>
      <c r="VHS70" s="66"/>
      <c r="VHT70" s="66"/>
      <c r="VHU70" s="66"/>
      <c r="VHV70" s="66"/>
      <c r="VHW70" s="66"/>
      <c r="VHX70" s="66"/>
      <c r="VHY70" s="66"/>
      <c r="VHZ70" s="66"/>
      <c r="VIA70" s="66"/>
      <c r="VIB70" s="66"/>
      <c r="VIC70" s="66"/>
      <c r="VID70" s="66"/>
      <c r="VIE70" s="66"/>
      <c r="VIF70" s="66"/>
      <c r="VIG70" s="66"/>
      <c r="VIH70" s="66"/>
      <c r="VII70" s="66"/>
      <c r="VIJ70" s="66"/>
      <c r="VIK70" s="66"/>
      <c r="VIL70" s="66"/>
      <c r="VIM70" s="66"/>
      <c r="VIN70" s="66"/>
      <c r="VIO70" s="66"/>
      <c r="VIP70" s="66"/>
      <c r="VIQ70" s="66"/>
      <c r="VIR70" s="66"/>
      <c r="VIS70" s="66"/>
      <c r="VIT70" s="66"/>
      <c r="VIU70" s="66"/>
      <c r="VIV70" s="66"/>
      <c r="VIW70" s="66"/>
      <c r="VIX70" s="66"/>
      <c r="VIY70" s="66"/>
      <c r="VIZ70" s="66"/>
      <c r="VJA70" s="66"/>
      <c r="VJB70" s="66"/>
      <c r="VJC70" s="66"/>
      <c r="VJD70" s="66"/>
      <c r="VJE70" s="66"/>
      <c r="VJF70" s="66"/>
      <c r="VJG70" s="66"/>
      <c r="VJH70" s="66"/>
      <c r="VJI70" s="66"/>
      <c r="VJJ70" s="66"/>
      <c r="VJK70" s="66"/>
      <c r="VJL70" s="66"/>
      <c r="VJM70" s="66"/>
      <c r="VJN70" s="66"/>
      <c r="VJO70" s="66"/>
      <c r="VJP70" s="66"/>
      <c r="VJQ70" s="66"/>
      <c r="VJR70" s="66"/>
      <c r="VJS70" s="66"/>
      <c r="VJT70" s="66"/>
      <c r="VJU70" s="66"/>
      <c r="VJV70" s="66"/>
      <c r="VJW70" s="66"/>
      <c r="VJX70" s="66"/>
      <c r="VJY70" s="66"/>
      <c r="VJZ70" s="66"/>
      <c r="VKA70" s="66"/>
      <c r="VKB70" s="66"/>
      <c r="VKC70" s="66"/>
      <c r="VKD70" s="66"/>
      <c r="VKE70" s="66"/>
      <c r="VKF70" s="66"/>
      <c r="VKG70" s="66"/>
      <c r="VKH70" s="66"/>
      <c r="VKI70" s="66"/>
      <c r="VKJ70" s="66"/>
      <c r="VKK70" s="66"/>
      <c r="VKL70" s="66"/>
      <c r="VKM70" s="66"/>
      <c r="VKN70" s="66"/>
      <c r="VKO70" s="66"/>
      <c r="VKP70" s="66"/>
      <c r="VKQ70" s="66"/>
      <c r="VKR70" s="66"/>
      <c r="VKS70" s="66"/>
      <c r="VKT70" s="66"/>
      <c r="VKU70" s="66"/>
      <c r="VKV70" s="66"/>
      <c r="VKW70" s="66"/>
      <c r="VKX70" s="66"/>
      <c r="VKY70" s="66"/>
      <c r="VKZ70" s="66"/>
      <c r="VLA70" s="66"/>
      <c r="VLB70" s="66"/>
      <c r="VLC70" s="66"/>
      <c r="VLD70" s="66"/>
      <c r="VLE70" s="66"/>
      <c r="VLF70" s="66"/>
      <c r="VLG70" s="66"/>
      <c r="VLH70" s="66"/>
      <c r="VLI70" s="66"/>
      <c r="VLJ70" s="66"/>
      <c r="VLK70" s="66"/>
      <c r="VLL70" s="66"/>
      <c r="VLM70" s="66"/>
      <c r="VLN70" s="66"/>
      <c r="VLO70" s="66"/>
      <c r="VLP70" s="66"/>
      <c r="VLQ70" s="66"/>
      <c r="VLR70" s="66"/>
      <c r="VLS70" s="66"/>
      <c r="VLT70" s="66"/>
      <c r="VLU70" s="66"/>
      <c r="VLV70" s="66"/>
      <c r="VLW70" s="66"/>
      <c r="VLX70" s="66"/>
      <c r="VLY70" s="66"/>
      <c r="VLZ70" s="66"/>
      <c r="VMA70" s="66"/>
      <c r="VMB70" s="66"/>
      <c r="VMC70" s="66"/>
      <c r="VMD70" s="66"/>
      <c r="VME70" s="66"/>
      <c r="VMF70" s="66"/>
      <c r="VMG70" s="66"/>
      <c r="VMH70" s="66"/>
      <c r="VMI70" s="66"/>
      <c r="VMJ70" s="66"/>
      <c r="VMK70" s="66"/>
      <c r="VML70" s="66"/>
      <c r="VMM70" s="66"/>
      <c r="VMN70" s="66"/>
      <c r="VMO70" s="66"/>
      <c r="VMP70" s="66"/>
      <c r="VMQ70" s="66"/>
      <c r="VMR70" s="66"/>
      <c r="VMS70" s="66"/>
      <c r="VMT70" s="66"/>
      <c r="VMU70" s="66"/>
      <c r="VMV70" s="66"/>
      <c r="VMW70" s="66"/>
      <c r="VMX70" s="66"/>
      <c r="VMY70" s="66"/>
      <c r="VMZ70" s="66"/>
      <c r="VNA70" s="66"/>
      <c r="VNB70" s="66"/>
      <c r="VNC70" s="66"/>
      <c r="VND70" s="66"/>
      <c r="VNE70" s="66"/>
      <c r="VNF70" s="66"/>
      <c r="VNG70" s="66"/>
      <c r="VNH70" s="66"/>
      <c r="VNI70" s="66"/>
      <c r="VNJ70" s="66"/>
      <c r="VNK70" s="66"/>
      <c r="VNL70" s="66"/>
      <c r="VNM70" s="66"/>
      <c r="VNN70" s="66"/>
      <c r="VNO70" s="66"/>
      <c r="VNP70" s="66"/>
      <c r="VNQ70" s="66"/>
      <c r="VNR70" s="66"/>
      <c r="VNS70" s="66"/>
      <c r="VNT70" s="66"/>
      <c r="VNU70" s="66"/>
      <c r="VNV70" s="66"/>
      <c r="VNW70" s="66"/>
      <c r="VNX70" s="66"/>
      <c r="VNY70" s="66"/>
      <c r="VNZ70" s="66"/>
      <c r="VOA70" s="66"/>
      <c r="VOB70" s="66"/>
      <c r="VOC70" s="66"/>
      <c r="VOD70" s="66"/>
      <c r="VOE70" s="66"/>
      <c r="VOF70" s="66"/>
      <c r="VOG70" s="66"/>
      <c r="VOH70" s="66"/>
      <c r="VOI70" s="66"/>
      <c r="VOJ70" s="66"/>
      <c r="VOK70" s="66"/>
      <c r="VOL70" s="66"/>
      <c r="VOM70" s="66"/>
      <c r="VON70" s="66"/>
      <c r="VOO70" s="66"/>
      <c r="VOP70" s="66"/>
      <c r="VOQ70" s="66"/>
      <c r="VOR70" s="66"/>
      <c r="VOS70" s="66"/>
      <c r="VOT70" s="66"/>
      <c r="VOU70" s="66"/>
      <c r="VOV70" s="66"/>
      <c r="VOW70" s="66"/>
      <c r="VOX70" s="66"/>
      <c r="VOY70" s="66"/>
      <c r="VOZ70" s="66"/>
      <c r="VPA70" s="66"/>
      <c r="VPB70" s="66"/>
      <c r="VPC70" s="66"/>
      <c r="VPD70" s="66"/>
      <c r="VPE70" s="66"/>
      <c r="VPF70" s="66"/>
      <c r="VPG70" s="66"/>
      <c r="VPH70" s="66"/>
      <c r="VPI70" s="66"/>
      <c r="VPJ70" s="66"/>
      <c r="VPK70" s="66"/>
      <c r="VPL70" s="66"/>
      <c r="VPM70" s="66"/>
      <c r="VPN70" s="66"/>
      <c r="VPO70" s="66"/>
      <c r="VPP70" s="66"/>
      <c r="VPQ70" s="66"/>
      <c r="VPR70" s="66"/>
      <c r="VPS70" s="66"/>
      <c r="VPT70" s="66"/>
      <c r="VPU70" s="66"/>
      <c r="VPV70" s="66"/>
      <c r="VPW70" s="66"/>
      <c r="VPX70" s="66"/>
      <c r="VPY70" s="66"/>
      <c r="VPZ70" s="66"/>
      <c r="VQA70" s="66"/>
      <c r="VQB70" s="66"/>
      <c r="VQC70" s="66"/>
      <c r="VQD70" s="66"/>
      <c r="VQE70" s="66"/>
      <c r="VQF70" s="66"/>
      <c r="VQG70" s="66"/>
      <c r="VQH70" s="66"/>
      <c r="VQI70" s="66"/>
      <c r="VQJ70" s="66"/>
      <c r="VQK70" s="66"/>
      <c r="VQL70" s="66"/>
      <c r="VQM70" s="66"/>
      <c r="VQN70" s="66"/>
      <c r="VQO70" s="66"/>
      <c r="VQP70" s="66"/>
      <c r="VQQ70" s="66"/>
      <c r="VQR70" s="66"/>
      <c r="VQS70" s="66"/>
      <c r="VQT70" s="66"/>
      <c r="VQU70" s="66"/>
      <c r="VQV70" s="66"/>
      <c r="VQW70" s="66"/>
      <c r="VQX70" s="66"/>
      <c r="VQY70" s="66"/>
      <c r="VQZ70" s="66"/>
      <c r="VRA70" s="66"/>
      <c r="VRB70" s="66"/>
      <c r="VRC70" s="66"/>
      <c r="VRD70" s="66"/>
      <c r="VRE70" s="66"/>
      <c r="VRF70" s="66"/>
      <c r="VRG70" s="66"/>
      <c r="VRH70" s="66"/>
      <c r="VRI70" s="66"/>
      <c r="VRJ70" s="66"/>
      <c r="VRK70" s="66"/>
      <c r="VRL70" s="66"/>
      <c r="VRM70" s="66"/>
      <c r="VRN70" s="66"/>
      <c r="VRO70" s="66"/>
      <c r="VRP70" s="66"/>
      <c r="VRQ70" s="66"/>
      <c r="VRR70" s="66"/>
      <c r="VRS70" s="66"/>
      <c r="VRT70" s="66"/>
      <c r="VRU70" s="66"/>
      <c r="VRV70" s="66"/>
      <c r="VRW70" s="66"/>
      <c r="VRX70" s="66"/>
      <c r="VRY70" s="66"/>
      <c r="VRZ70" s="66"/>
      <c r="VSA70" s="66"/>
      <c r="VSB70" s="66"/>
      <c r="VSC70" s="66"/>
      <c r="VSD70" s="66"/>
      <c r="VSE70" s="66"/>
      <c r="VSF70" s="66"/>
      <c r="VSG70" s="66"/>
      <c r="VSH70" s="66"/>
      <c r="VSI70" s="66"/>
      <c r="VSJ70" s="66"/>
      <c r="VSK70" s="66"/>
      <c r="VSL70" s="66"/>
      <c r="VSM70" s="66"/>
      <c r="VSN70" s="66"/>
      <c r="VSO70" s="66"/>
      <c r="VSP70" s="66"/>
      <c r="VSQ70" s="66"/>
      <c r="VSR70" s="66"/>
      <c r="VSS70" s="66"/>
      <c r="VST70" s="66"/>
      <c r="VSU70" s="66"/>
      <c r="VSV70" s="66"/>
      <c r="VSW70" s="66"/>
      <c r="VSX70" s="66"/>
      <c r="VSY70" s="66"/>
      <c r="VSZ70" s="66"/>
      <c r="VTA70" s="66"/>
      <c r="VTB70" s="66"/>
      <c r="VTC70" s="66"/>
      <c r="VTD70" s="66"/>
      <c r="VTE70" s="66"/>
      <c r="VTF70" s="66"/>
      <c r="VTG70" s="66"/>
      <c r="VTH70" s="66"/>
      <c r="VTI70" s="66"/>
      <c r="VTJ70" s="66"/>
      <c r="VTK70" s="66"/>
      <c r="VTL70" s="66"/>
      <c r="VTM70" s="66"/>
      <c r="VTN70" s="66"/>
      <c r="VTO70" s="66"/>
      <c r="VTP70" s="66"/>
      <c r="VTQ70" s="66"/>
      <c r="VTR70" s="66"/>
      <c r="VTS70" s="66"/>
      <c r="VTT70" s="66"/>
      <c r="VTU70" s="66"/>
      <c r="VTV70" s="66"/>
      <c r="VTW70" s="66"/>
      <c r="VTX70" s="66"/>
      <c r="VTY70" s="66"/>
      <c r="VTZ70" s="66"/>
      <c r="VUA70" s="66"/>
      <c r="VUB70" s="66"/>
      <c r="VUC70" s="66"/>
      <c r="VUD70" s="66"/>
      <c r="VUE70" s="66"/>
      <c r="VUF70" s="66"/>
      <c r="VUG70" s="66"/>
      <c r="VUH70" s="66"/>
      <c r="VUI70" s="66"/>
      <c r="VUJ70" s="66"/>
      <c r="VUK70" s="66"/>
      <c r="VUL70" s="66"/>
      <c r="VUM70" s="66"/>
      <c r="VUN70" s="66"/>
      <c r="VUO70" s="66"/>
      <c r="VUP70" s="66"/>
      <c r="VUQ70" s="66"/>
      <c r="VUR70" s="66"/>
      <c r="VUS70" s="66"/>
      <c r="VUT70" s="66"/>
      <c r="VUU70" s="66"/>
      <c r="VUV70" s="66"/>
      <c r="VUW70" s="66"/>
      <c r="VUX70" s="66"/>
      <c r="VUY70" s="66"/>
      <c r="VUZ70" s="66"/>
      <c r="VVA70" s="66"/>
      <c r="VVB70" s="66"/>
      <c r="VVC70" s="66"/>
      <c r="VVD70" s="66"/>
      <c r="VVE70" s="66"/>
      <c r="VVF70" s="66"/>
      <c r="VVG70" s="66"/>
      <c r="VVH70" s="66"/>
      <c r="VVI70" s="66"/>
      <c r="VVJ70" s="66"/>
      <c r="VVK70" s="66"/>
      <c r="VVL70" s="66"/>
      <c r="VVM70" s="66"/>
      <c r="VVN70" s="66"/>
      <c r="VVO70" s="66"/>
      <c r="VVP70" s="66"/>
      <c r="VVQ70" s="66"/>
      <c r="VVR70" s="66"/>
      <c r="VVS70" s="66"/>
      <c r="VVT70" s="66"/>
      <c r="VVU70" s="66"/>
      <c r="VVV70" s="66"/>
      <c r="VVW70" s="66"/>
      <c r="VVX70" s="66"/>
      <c r="VVY70" s="66"/>
      <c r="VVZ70" s="66"/>
      <c r="VWA70" s="66"/>
      <c r="VWB70" s="66"/>
      <c r="VWC70" s="66"/>
      <c r="VWD70" s="66"/>
      <c r="VWE70" s="66"/>
      <c r="VWF70" s="66"/>
      <c r="VWG70" s="66"/>
      <c r="VWH70" s="66"/>
      <c r="VWI70" s="66"/>
      <c r="VWJ70" s="66"/>
      <c r="VWK70" s="66"/>
      <c r="VWL70" s="66"/>
      <c r="VWM70" s="66"/>
      <c r="VWN70" s="66"/>
      <c r="VWO70" s="66"/>
      <c r="VWP70" s="66"/>
      <c r="VWQ70" s="66"/>
      <c r="VWR70" s="66"/>
      <c r="VWS70" s="66"/>
      <c r="VWT70" s="66"/>
      <c r="VWU70" s="66"/>
      <c r="VWV70" s="66"/>
      <c r="VWW70" s="66"/>
      <c r="VWX70" s="66"/>
      <c r="VWY70" s="66"/>
      <c r="VWZ70" s="66"/>
      <c r="VXA70" s="66"/>
      <c r="VXB70" s="66"/>
      <c r="VXC70" s="66"/>
      <c r="VXD70" s="66"/>
      <c r="VXE70" s="66"/>
      <c r="VXF70" s="66"/>
      <c r="VXG70" s="66"/>
      <c r="VXH70" s="66"/>
      <c r="VXI70" s="66"/>
      <c r="VXJ70" s="66"/>
      <c r="VXK70" s="66"/>
      <c r="VXL70" s="66"/>
      <c r="VXM70" s="66"/>
      <c r="VXN70" s="66"/>
      <c r="VXO70" s="66"/>
      <c r="VXP70" s="66"/>
      <c r="VXQ70" s="66"/>
      <c r="VXR70" s="66"/>
      <c r="VXS70" s="66"/>
      <c r="VXT70" s="66"/>
      <c r="VXU70" s="66"/>
      <c r="VXV70" s="66"/>
      <c r="VXW70" s="66"/>
      <c r="VXX70" s="66"/>
      <c r="VXY70" s="66"/>
      <c r="VXZ70" s="66"/>
      <c r="VYA70" s="66"/>
      <c r="VYB70" s="66"/>
      <c r="VYC70" s="66"/>
      <c r="VYD70" s="66"/>
      <c r="VYE70" s="66"/>
      <c r="VYF70" s="66"/>
      <c r="VYG70" s="66"/>
      <c r="VYH70" s="66"/>
      <c r="VYI70" s="66"/>
      <c r="VYJ70" s="66"/>
      <c r="VYK70" s="66"/>
      <c r="VYL70" s="66"/>
      <c r="VYM70" s="66"/>
      <c r="VYN70" s="66"/>
      <c r="VYO70" s="66"/>
      <c r="VYP70" s="66"/>
      <c r="VYQ70" s="66"/>
      <c r="VYR70" s="66"/>
      <c r="VYS70" s="66"/>
      <c r="VYT70" s="66"/>
      <c r="VYU70" s="66"/>
      <c r="VYV70" s="66"/>
      <c r="VYW70" s="66"/>
      <c r="VYX70" s="66"/>
      <c r="VYY70" s="66"/>
      <c r="VYZ70" s="66"/>
      <c r="VZA70" s="66"/>
      <c r="VZB70" s="66"/>
      <c r="VZC70" s="66"/>
      <c r="VZD70" s="66"/>
      <c r="VZE70" s="66"/>
      <c r="VZF70" s="66"/>
      <c r="VZG70" s="66"/>
      <c r="VZH70" s="66"/>
      <c r="VZI70" s="66"/>
      <c r="VZJ70" s="66"/>
      <c r="VZK70" s="66"/>
      <c r="VZL70" s="66"/>
      <c r="VZM70" s="66"/>
      <c r="VZN70" s="66"/>
      <c r="VZO70" s="66"/>
      <c r="VZP70" s="66"/>
      <c r="VZQ70" s="66"/>
      <c r="VZR70" s="66"/>
      <c r="VZS70" s="66"/>
      <c r="VZT70" s="66"/>
      <c r="VZU70" s="66"/>
      <c r="VZV70" s="66"/>
      <c r="VZW70" s="66"/>
      <c r="VZX70" s="66"/>
      <c r="VZY70" s="66"/>
      <c r="VZZ70" s="66"/>
      <c r="WAA70" s="66"/>
      <c r="WAB70" s="66"/>
      <c r="WAC70" s="66"/>
      <c r="WAD70" s="66"/>
      <c r="WAE70" s="66"/>
      <c r="WAF70" s="66"/>
      <c r="WAG70" s="66"/>
      <c r="WAH70" s="66"/>
      <c r="WAI70" s="66"/>
      <c r="WAJ70" s="66"/>
      <c r="WAK70" s="66"/>
      <c r="WAL70" s="66"/>
      <c r="WAM70" s="66"/>
      <c r="WAN70" s="66"/>
      <c r="WAO70" s="66"/>
      <c r="WAP70" s="66"/>
      <c r="WAQ70" s="66"/>
      <c r="WAR70" s="66"/>
      <c r="WAS70" s="66"/>
      <c r="WAT70" s="66"/>
      <c r="WAU70" s="66"/>
      <c r="WAV70" s="66"/>
      <c r="WAW70" s="66"/>
      <c r="WAX70" s="66"/>
      <c r="WAY70" s="66"/>
      <c r="WAZ70" s="66"/>
      <c r="WBA70" s="66"/>
      <c r="WBB70" s="66"/>
      <c r="WBC70" s="66"/>
      <c r="WBD70" s="66"/>
      <c r="WBE70" s="66"/>
      <c r="WBF70" s="66"/>
      <c r="WBG70" s="66"/>
      <c r="WBH70" s="66"/>
      <c r="WBI70" s="66"/>
      <c r="WBJ70" s="66"/>
      <c r="WBK70" s="66"/>
      <c r="WBL70" s="66"/>
      <c r="WBM70" s="66"/>
      <c r="WBN70" s="66"/>
      <c r="WBO70" s="66"/>
      <c r="WBP70" s="66"/>
      <c r="WBQ70" s="66"/>
      <c r="WBR70" s="66"/>
      <c r="WBS70" s="66"/>
      <c r="WBT70" s="66"/>
      <c r="WBU70" s="66"/>
      <c r="WBV70" s="66"/>
      <c r="WBW70" s="66"/>
      <c r="WBX70" s="66"/>
      <c r="WBY70" s="66"/>
      <c r="WBZ70" s="66"/>
      <c r="WCA70" s="66"/>
      <c r="WCB70" s="66"/>
      <c r="WCC70" s="66"/>
      <c r="WCD70" s="66"/>
      <c r="WCE70" s="66"/>
      <c r="WCF70" s="66"/>
      <c r="WCG70" s="66"/>
      <c r="WCH70" s="66"/>
      <c r="WCI70" s="66"/>
      <c r="WCJ70" s="66"/>
      <c r="WCK70" s="66"/>
      <c r="WCL70" s="66"/>
      <c r="WCM70" s="66"/>
      <c r="WCN70" s="66"/>
      <c r="WCO70" s="66"/>
      <c r="WCP70" s="66"/>
      <c r="WCQ70" s="66"/>
      <c r="WCR70" s="66"/>
      <c r="WCS70" s="66"/>
      <c r="WCT70" s="66"/>
      <c r="WCU70" s="66"/>
      <c r="WCV70" s="66"/>
      <c r="WCW70" s="66"/>
      <c r="WCX70" s="66"/>
      <c r="WCY70" s="66"/>
      <c r="WCZ70" s="66"/>
      <c r="WDA70" s="66"/>
      <c r="WDB70" s="66"/>
      <c r="WDC70" s="66"/>
      <c r="WDD70" s="66"/>
      <c r="WDE70" s="66"/>
      <c r="WDF70" s="66"/>
      <c r="WDG70" s="66"/>
      <c r="WDH70" s="66"/>
      <c r="WDI70" s="66"/>
      <c r="WDJ70" s="66"/>
      <c r="WDK70" s="66"/>
      <c r="WDL70" s="66"/>
      <c r="WDM70" s="66"/>
      <c r="WDN70" s="66"/>
      <c r="WDO70" s="66"/>
      <c r="WDP70" s="66"/>
      <c r="WDQ70" s="66"/>
      <c r="WDR70" s="66"/>
      <c r="WDS70" s="66"/>
      <c r="WDT70" s="66"/>
      <c r="WDU70" s="66"/>
      <c r="WDV70" s="66"/>
      <c r="WDW70" s="66"/>
      <c r="WDX70" s="66"/>
      <c r="WDY70" s="66"/>
      <c r="WDZ70" s="66"/>
      <c r="WEA70" s="66"/>
      <c r="WEB70" s="66"/>
      <c r="WEC70" s="66"/>
      <c r="WED70" s="66"/>
      <c r="WEE70" s="66"/>
      <c r="WEF70" s="66"/>
      <c r="WEG70" s="66"/>
      <c r="WEH70" s="66"/>
      <c r="WEI70" s="66"/>
      <c r="WEJ70" s="66"/>
      <c r="WEK70" s="66"/>
      <c r="WEL70" s="66"/>
      <c r="WEM70" s="66"/>
      <c r="WEN70" s="66"/>
      <c r="WEO70" s="66"/>
      <c r="WEP70" s="66"/>
      <c r="WEQ70" s="66"/>
      <c r="WER70" s="66"/>
      <c r="WES70" s="66"/>
      <c r="WET70" s="66"/>
      <c r="WEU70" s="66"/>
      <c r="WEV70" s="66"/>
      <c r="WEW70" s="66"/>
      <c r="WEX70" s="66"/>
      <c r="WEY70" s="66"/>
      <c r="WEZ70" s="66"/>
      <c r="WFA70" s="66"/>
      <c r="WFB70" s="66"/>
      <c r="WFC70" s="66"/>
      <c r="WFD70" s="66"/>
      <c r="WFE70" s="66"/>
      <c r="WFF70" s="66"/>
      <c r="WFG70" s="66"/>
      <c r="WFH70" s="66"/>
      <c r="WFI70" s="66"/>
      <c r="WFJ70" s="66"/>
      <c r="WFK70" s="66"/>
      <c r="WFL70" s="66"/>
      <c r="WFM70" s="66"/>
      <c r="WFN70" s="66"/>
      <c r="WFO70" s="66"/>
      <c r="WFP70" s="66"/>
      <c r="WFQ70" s="66"/>
      <c r="WFR70" s="66"/>
      <c r="WFS70" s="66"/>
      <c r="WFT70" s="66"/>
      <c r="WFU70" s="66"/>
      <c r="WFV70" s="66"/>
      <c r="WFW70" s="66"/>
      <c r="WFX70" s="66"/>
      <c r="WFY70" s="66"/>
      <c r="WFZ70" s="66"/>
      <c r="WGA70" s="66"/>
      <c r="WGB70" s="66"/>
      <c r="WGC70" s="66"/>
      <c r="WGD70" s="66"/>
      <c r="WGE70" s="66"/>
      <c r="WGF70" s="66"/>
      <c r="WGG70" s="66"/>
      <c r="WGH70" s="66"/>
      <c r="WGI70" s="66"/>
      <c r="WGJ70" s="66"/>
      <c r="WGK70" s="66"/>
      <c r="WGL70" s="66"/>
      <c r="WGM70" s="66"/>
      <c r="WGN70" s="66"/>
      <c r="WGO70" s="66"/>
      <c r="WGP70" s="66"/>
      <c r="WGQ70" s="66"/>
      <c r="WGR70" s="66"/>
      <c r="WGS70" s="66"/>
      <c r="WGT70" s="66"/>
      <c r="WGU70" s="66"/>
      <c r="WGV70" s="66"/>
      <c r="WGW70" s="66"/>
      <c r="WGX70" s="66"/>
      <c r="WGY70" s="66"/>
      <c r="WGZ70" s="66"/>
      <c r="WHA70" s="66"/>
      <c r="WHB70" s="66"/>
      <c r="WHC70" s="66"/>
      <c r="WHD70" s="66"/>
      <c r="WHE70" s="66"/>
      <c r="WHF70" s="66"/>
      <c r="WHG70" s="66"/>
      <c r="WHH70" s="66"/>
      <c r="WHI70" s="66"/>
      <c r="WHJ70" s="66"/>
      <c r="WHK70" s="66"/>
      <c r="WHL70" s="66"/>
      <c r="WHM70" s="66"/>
      <c r="WHN70" s="66"/>
      <c r="WHO70" s="66"/>
      <c r="WHP70" s="66"/>
      <c r="WHQ70" s="66"/>
      <c r="WHR70" s="66"/>
      <c r="WHS70" s="66"/>
      <c r="WHT70" s="66"/>
      <c r="WHU70" s="66"/>
      <c r="WHV70" s="66"/>
      <c r="WHW70" s="66"/>
      <c r="WHX70" s="66"/>
      <c r="WHY70" s="66"/>
      <c r="WHZ70" s="66"/>
      <c r="WIA70" s="66"/>
      <c r="WIB70" s="66"/>
      <c r="WIC70" s="66"/>
      <c r="WID70" s="66"/>
      <c r="WIE70" s="66"/>
      <c r="WIF70" s="66"/>
      <c r="WIG70" s="66"/>
      <c r="WIH70" s="66"/>
      <c r="WII70" s="66"/>
      <c r="WIJ70" s="66"/>
      <c r="WIK70" s="66"/>
      <c r="WIL70" s="66"/>
      <c r="WIM70" s="66"/>
      <c r="WIN70" s="66"/>
      <c r="WIO70" s="66"/>
      <c r="WIP70" s="66"/>
      <c r="WIQ70" s="66"/>
      <c r="WIR70" s="66"/>
      <c r="WIS70" s="66"/>
      <c r="WIT70" s="66"/>
      <c r="WIU70" s="66"/>
      <c r="WIV70" s="66"/>
      <c r="WIW70" s="66"/>
      <c r="WIX70" s="66"/>
      <c r="WIY70" s="66"/>
      <c r="WIZ70" s="66"/>
      <c r="WJA70" s="66"/>
      <c r="WJB70" s="66"/>
      <c r="WJC70" s="66"/>
      <c r="WJD70" s="66"/>
      <c r="WJE70" s="66"/>
      <c r="WJF70" s="66"/>
      <c r="WJG70" s="66"/>
      <c r="WJH70" s="66"/>
      <c r="WJI70" s="66"/>
      <c r="WJJ70" s="66"/>
      <c r="WJK70" s="66"/>
      <c r="WJL70" s="66"/>
      <c r="WJM70" s="66"/>
      <c r="WJN70" s="66"/>
      <c r="WJO70" s="66"/>
      <c r="WJP70" s="66"/>
      <c r="WJQ70" s="66"/>
      <c r="WJR70" s="66"/>
      <c r="WJS70" s="66"/>
      <c r="WJT70" s="66"/>
      <c r="WJU70" s="66"/>
      <c r="WJV70" s="66"/>
      <c r="WJW70" s="66"/>
      <c r="WJX70" s="66"/>
      <c r="WJY70" s="66"/>
      <c r="WJZ70" s="66"/>
      <c r="WKA70" s="66"/>
      <c r="WKB70" s="66"/>
      <c r="WKC70" s="66"/>
      <c r="WKD70" s="66"/>
      <c r="WKE70" s="66"/>
      <c r="WKF70" s="66"/>
      <c r="WKG70" s="66"/>
      <c r="WKH70" s="66"/>
      <c r="WKI70" s="66"/>
      <c r="WKJ70" s="66"/>
      <c r="WKK70" s="66"/>
      <c r="WKL70" s="66"/>
      <c r="WKM70" s="66"/>
      <c r="WKN70" s="66"/>
      <c r="WKO70" s="66"/>
      <c r="WKP70" s="66"/>
      <c r="WKQ70" s="66"/>
      <c r="WKR70" s="66"/>
      <c r="WKS70" s="66"/>
      <c r="WKT70" s="66"/>
      <c r="WKU70" s="66"/>
      <c r="WKV70" s="66"/>
      <c r="WKW70" s="66"/>
      <c r="WKX70" s="66"/>
      <c r="WKY70" s="66"/>
      <c r="WKZ70" s="66"/>
      <c r="WLA70" s="66"/>
      <c r="WLB70" s="66"/>
      <c r="WLC70" s="66"/>
      <c r="WLD70" s="66"/>
      <c r="WLE70" s="66"/>
      <c r="WLF70" s="66"/>
      <c r="WLG70" s="66"/>
      <c r="WLH70" s="66"/>
      <c r="WLI70" s="66"/>
      <c r="WLJ70" s="66"/>
      <c r="WLK70" s="66"/>
      <c r="WLL70" s="66"/>
      <c r="WLM70" s="66"/>
      <c r="WLN70" s="66"/>
      <c r="WLO70" s="66"/>
      <c r="WLP70" s="66"/>
      <c r="WLQ70" s="66"/>
      <c r="WLR70" s="66"/>
      <c r="WLS70" s="66"/>
      <c r="WLT70" s="66"/>
      <c r="WLU70" s="66"/>
      <c r="WLV70" s="66"/>
      <c r="WLW70" s="66"/>
      <c r="WLX70" s="66"/>
      <c r="WLY70" s="66"/>
      <c r="WLZ70" s="66"/>
      <c r="WMA70" s="66"/>
      <c r="WMB70" s="66"/>
      <c r="WMC70" s="66"/>
      <c r="WMD70" s="66"/>
      <c r="WME70" s="66"/>
      <c r="WMF70" s="66"/>
      <c r="WMG70" s="66"/>
      <c r="WMH70" s="66"/>
      <c r="WMI70" s="66"/>
      <c r="WMJ70" s="66"/>
      <c r="WMK70" s="66"/>
      <c r="WML70" s="66"/>
      <c r="WMM70" s="66"/>
      <c r="WMN70" s="66"/>
      <c r="WMO70" s="66"/>
      <c r="WMP70" s="66"/>
      <c r="WMQ70" s="66"/>
      <c r="WMR70" s="66"/>
      <c r="WMS70" s="66"/>
      <c r="WMT70" s="66"/>
      <c r="WMU70" s="66"/>
      <c r="WMV70" s="66"/>
      <c r="WMW70" s="66"/>
      <c r="WMX70" s="66"/>
      <c r="WMY70" s="66"/>
      <c r="WMZ70" s="66"/>
      <c r="WNA70" s="66"/>
      <c r="WNB70" s="66"/>
      <c r="WNC70" s="66"/>
      <c r="WND70" s="66"/>
      <c r="WNE70" s="66"/>
      <c r="WNF70" s="66"/>
      <c r="WNG70" s="66"/>
      <c r="WNH70" s="66"/>
      <c r="WNI70" s="66"/>
      <c r="WNJ70" s="66"/>
      <c r="WNK70" s="66"/>
      <c r="WNL70" s="66"/>
      <c r="WNM70" s="66"/>
      <c r="WNN70" s="66"/>
      <c r="WNO70" s="66"/>
      <c r="WNP70" s="66"/>
      <c r="WNQ70" s="66"/>
      <c r="WNR70" s="66"/>
      <c r="WNS70" s="66"/>
      <c r="WNT70" s="66"/>
      <c r="WNU70" s="66"/>
      <c r="WNV70" s="66"/>
      <c r="WNW70" s="66"/>
      <c r="WNX70" s="66"/>
      <c r="WNY70" s="66"/>
      <c r="WNZ70" s="66"/>
      <c r="WOA70" s="66"/>
      <c r="WOB70" s="66"/>
      <c r="WOC70" s="66"/>
      <c r="WOD70" s="66"/>
      <c r="WOE70" s="66"/>
      <c r="WOF70" s="66"/>
      <c r="WOG70" s="66"/>
      <c r="WOH70" s="66"/>
      <c r="WOI70" s="66"/>
      <c r="WOJ70" s="66"/>
      <c r="WOK70" s="66"/>
      <c r="WOL70" s="66"/>
      <c r="WOM70" s="66"/>
      <c r="WON70" s="66"/>
      <c r="WOO70" s="66"/>
      <c r="WOP70" s="66"/>
      <c r="WOQ70" s="66"/>
      <c r="WOR70" s="66"/>
      <c r="WOS70" s="66"/>
      <c r="WOT70" s="66"/>
      <c r="WOU70" s="66"/>
      <c r="WOV70" s="66"/>
      <c r="WOW70" s="66"/>
      <c r="WOX70" s="66"/>
      <c r="WOY70" s="66"/>
      <c r="WOZ70" s="66"/>
      <c r="WPA70" s="66"/>
      <c r="WPB70" s="66"/>
      <c r="WPC70" s="66"/>
      <c r="WPD70" s="66"/>
      <c r="WPE70" s="66"/>
      <c r="WPF70" s="66"/>
      <c r="WPG70" s="66"/>
      <c r="WPH70" s="66"/>
      <c r="WPI70" s="66"/>
      <c r="WPJ70" s="66"/>
      <c r="WPK70" s="66"/>
      <c r="WPL70" s="66"/>
      <c r="WPM70" s="66"/>
      <c r="WPN70" s="66"/>
      <c r="WPO70" s="66"/>
      <c r="WPP70" s="66"/>
      <c r="WPQ70" s="66"/>
      <c r="WPR70" s="66"/>
      <c r="WPS70" s="66"/>
      <c r="WPT70" s="66"/>
      <c r="WPU70" s="66"/>
      <c r="WPV70" s="66"/>
      <c r="WPW70" s="66"/>
      <c r="WPX70" s="66"/>
      <c r="WPY70" s="66"/>
      <c r="WPZ70" s="66"/>
      <c r="WQA70" s="66"/>
      <c r="WQB70" s="66"/>
      <c r="WQC70" s="66"/>
      <c r="WQD70" s="66"/>
      <c r="WQE70" s="66"/>
      <c r="WQF70" s="66"/>
      <c r="WQG70" s="66"/>
      <c r="WQH70" s="66"/>
      <c r="WQI70" s="66"/>
      <c r="WQJ70" s="66"/>
      <c r="WQK70" s="66"/>
      <c r="WQL70" s="66"/>
      <c r="WQM70" s="66"/>
      <c r="WQN70" s="66"/>
      <c r="WQO70" s="66"/>
      <c r="WQP70" s="66"/>
      <c r="WQQ70" s="66"/>
      <c r="WQR70" s="66"/>
      <c r="WQS70" s="66"/>
      <c r="WQT70" s="66"/>
      <c r="WQU70" s="66"/>
      <c r="WQV70" s="66"/>
      <c r="WQW70" s="66"/>
      <c r="WQX70" s="66"/>
      <c r="WQY70" s="66"/>
      <c r="WQZ70" s="66"/>
      <c r="WRA70" s="66"/>
      <c r="WRB70" s="66"/>
      <c r="WRC70" s="66"/>
      <c r="WRD70" s="66"/>
      <c r="WRE70" s="66"/>
      <c r="WRF70" s="66"/>
      <c r="WRG70" s="66"/>
      <c r="WRH70" s="66"/>
      <c r="WRI70" s="66"/>
      <c r="WRJ70" s="66"/>
      <c r="WRK70" s="66"/>
      <c r="WRL70" s="66"/>
      <c r="WRM70" s="66"/>
      <c r="WRN70" s="66"/>
      <c r="WRO70" s="66"/>
      <c r="WRP70" s="66"/>
      <c r="WRQ70" s="66"/>
      <c r="WRR70" s="66"/>
      <c r="WRS70" s="66"/>
      <c r="WRT70" s="66"/>
      <c r="WRU70" s="66"/>
      <c r="WRV70" s="66"/>
      <c r="WRW70" s="66"/>
      <c r="WRX70" s="66"/>
      <c r="WRY70" s="66"/>
      <c r="WRZ70" s="66"/>
      <c r="WSA70" s="66"/>
      <c r="WSB70" s="66"/>
      <c r="WSC70" s="66"/>
      <c r="WSD70" s="66"/>
      <c r="WSE70" s="66"/>
      <c r="WSF70" s="66"/>
      <c r="WSG70" s="66"/>
      <c r="WSH70" s="66"/>
      <c r="WSI70" s="66"/>
      <c r="WSJ70" s="66"/>
      <c r="WSK70" s="66"/>
      <c r="WSL70" s="66"/>
      <c r="WSM70" s="66"/>
      <c r="WSN70" s="66"/>
      <c r="WSO70" s="66"/>
      <c r="WSP70" s="66"/>
      <c r="WSQ70" s="66"/>
      <c r="WSR70" s="66"/>
      <c r="WSS70" s="66"/>
      <c r="WST70" s="66"/>
      <c r="WSU70" s="66"/>
      <c r="WSV70" s="66"/>
      <c r="WSW70" s="66"/>
      <c r="WSX70" s="66"/>
      <c r="WSY70" s="66"/>
      <c r="WSZ70" s="66"/>
      <c r="WTA70" s="66"/>
      <c r="WTB70" s="66"/>
      <c r="WTC70" s="66"/>
      <c r="WTD70" s="66"/>
      <c r="WTE70" s="66"/>
      <c r="WTF70" s="66"/>
      <c r="WTG70" s="66"/>
      <c r="WTH70" s="66"/>
      <c r="WTI70" s="66"/>
      <c r="WTJ70" s="66"/>
      <c r="WTK70" s="66"/>
      <c r="WTL70" s="66"/>
      <c r="WTM70" s="66"/>
      <c r="WTN70" s="66"/>
      <c r="WTO70" s="66"/>
      <c r="WTP70" s="66"/>
      <c r="WTQ70" s="66"/>
      <c r="WTR70" s="66"/>
      <c r="WTS70" s="66"/>
      <c r="WTT70" s="66"/>
      <c r="WTU70" s="66"/>
      <c r="WTV70" s="66"/>
      <c r="WTW70" s="66"/>
      <c r="WTX70" s="66"/>
      <c r="WTY70" s="66"/>
      <c r="WTZ70" s="66"/>
      <c r="WUA70" s="66"/>
      <c r="WUB70" s="66"/>
      <c r="WUC70" s="66"/>
      <c r="WUD70" s="66"/>
      <c r="WUE70" s="66"/>
      <c r="WUF70" s="66"/>
      <c r="WUG70" s="66"/>
      <c r="WUH70" s="66"/>
      <c r="WUI70" s="66"/>
      <c r="WUJ70" s="66"/>
      <c r="WUK70" s="66"/>
      <c r="WUL70" s="66"/>
      <c r="WUM70" s="66"/>
      <c r="WUN70" s="66"/>
      <c r="WUO70" s="66"/>
      <c r="WUP70" s="66"/>
      <c r="WUQ70" s="66"/>
      <c r="WUR70" s="66"/>
      <c r="WUS70" s="66"/>
      <c r="WUT70" s="66"/>
      <c r="WUU70" s="66"/>
      <c r="WUV70" s="66"/>
      <c r="WUW70" s="66"/>
      <c r="WUX70" s="66"/>
      <c r="WUY70" s="66"/>
      <c r="WUZ70" s="66"/>
      <c r="WVA70" s="66"/>
      <c r="WVB70" s="66"/>
      <c r="WVC70" s="66"/>
      <c r="WVD70" s="66"/>
      <c r="WVE70" s="66"/>
      <c r="WVF70" s="66"/>
      <c r="WVG70" s="66"/>
      <c r="WVH70" s="66"/>
      <c r="WVI70" s="66"/>
      <c r="WVJ70" s="66"/>
      <c r="WVK70" s="66"/>
      <c r="WVL70" s="66"/>
      <c r="WVM70" s="66"/>
      <c r="WVN70" s="66"/>
      <c r="WVO70" s="66"/>
      <c r="WVP70" s="66"/>
      <c r="WVQ70" s="66"/>
      <c r="WVR70" s="66"/>
      <c r="WVS70" s="66"/>
      <c r="WVT70" s="66"/>
      <c r="WVU70" s="66"/>
      <c r="WVV70" s="66"/>
      <c r="WVW70" s="66"/>
      <c r="WVX70" s="66"/>
      <c r="WVY70" s="66"/>
      <c r="WVZ70" s="66"/>
      <c r="WWA70" s="66"/>
      <c r="WWB70" s="66"/>
      <c r="WWC70" s="66"/>
      <c r="WWD70" s="66"/>
      <c r="WWE70" s="66"/>
      <c r="WWF70" s="66"/>
      <c r="WWG70" s="66"/>
      <c r="WWH70" s="66"/>
      <c r="WWI70" s="66"/>
      <c r="WWJ70" s="66"/>
      <c r="WWK70" s="66"/>
      <c r="WWL70" s="66"/>
      <c r="WWM70" s="66"/>
      <c r="WWN70" s="66"/>
      <c r="WWO70" s="66"/>
      <c r="WWP70" s="66"/>
      <c r="WWQ70" s="66"/>
      <c r="WWR70" s="66"/>
      <c r="WWS70" s="66"/>
      <c r="WWT70" s="66"/>
      <c r="WWU70" s="66"/>
      <c r="WWV70" s="66"/>
      <c r="WWW70" s="66"/>
      <c r="WWX70" s="66"/>
      <c r="WWY70" s="66"/>
      <c r="WWZ70" s="66"/>
      <c r="WXA70" s="66"/>
      <c r="WXB70" s="66"/>
      <c r="WXC70" s="66"/>
      <c r="WXD70" s="66"/>
      <c r="WXE70" s="66"/>
      <c r="WXF70" s="66"/>
      <c r="WXG70" s="66"/>
      <c r="WXH70" s="66"/>
      <c r="WXI70" s="66"/>
      <c r="WXJ70" s="66"/>
      <c r="WXK70" s="66"/>
      <c r="WXL70" s="66"/>
      <c r="WXM70" s="66"/>
      <c r="WXN70" s="66"/>
      <c r="WXO70" s="66"/>
      <c r="WXP70" s="66"/>
      <c r="WXQ70" s="66"/>
      <c r="WXR70" s="66"/>
      <c r="WXS70" s="66"/>
      <c r="WXT70" s="66"/>
      <c r="WXU70" s="66"/>
      <c r="WXV70" s="66"/>
      <c r="WXW70" s="66"/>
      <c r="WXX70" s="66"/>
      <c r="WXY70" s="66"/>
      <c r="WXZ70" s="66"/>
      <c r="WYA70" s="66"/>
      <c r="WYB70" s="66"/>
      <c r="WYC70" s="66"/>
      <c r="WYD70" s="66"/>
      <c r="WYE70" s="66"/>
      <c r="WYF70" s="66"/>
      <c r="WYG70" s="66"/>
      <c r="WYH70" s="66"/>
      <c r="WYI70" s="66"/>
      <c r="WYJ70" s="66"/>
      <c r="WYK70" s="66"/>
      <c r="WYL70" s="66"/>
      <c r="WYM70" s="66"/>
      <c r="WYN70" s="66"/>
      <c r="WYO70" s="66"/>
      <c r="WYP70" s="66"/>
      <c r="WYQ70" s="66"/>
      <c r="WYR70" s="66"/>
      <c r="WYS70" s="66"/>
      <c r="WYT70" s="66"/>
      <c r="WYU70" s="66"/>
      <c r="WYV70" s="66"/>
      <c r="WYW70" s="66"/>
      <c r="WYX70" s="66"/>
      <c r="WYY70" s="66"/>
      <c r="WYZ70" s="66"/>
      <c r="WZA70" s="66"/>
      <c r="WZB70" s="66"/>
      <c r="WZC70" s="66"/>
      <c r="WZD70" s="66"/>
      <c r="WZE70" s="66"/>
      <c r="WZF70" s="66"/>
      <c r="WZG70" s="66"/>
      <c r="WZH70" s="66"/>
      <c r="WZI70" s="66"/>
      <c r="WZJ70" s="66"/>
      <c r="WZK70" s="66"/>
      <c r="WZL70" s="66"/>
      <c r="WZM70" s="66"/>
      <c r="WZN70" s="66"/>
      <c r="WZO70" s="66"/>
      <c r="WZP70" s="66"/>
      <c r="WZQ70" s="66"/>
      <c r="WZR70" s="66"/>
      <c r="WZS70" s="66"/>
      <c r="WZT70" s="66"/>
      <c r="WZU70" s="66"/>
      <c r="WZV70" s="66"/>
      <c r="WZW70" s="66"/>
      <c r="WZX70" s="66"/>
      <c r="WZY70" s="66"/>
      <c r="WZZ70" s="66"/>
      <c r="XAA70" s="66"/>
      <c r="XAB70" s="66"/>
      <c r="XAC70" s="66"/>
      <c r="XAD70" s="66"/>
      <c r="XAE70" s="66"/>
      <c r="XAF70" s="66"/>
      <c r="XAG70" s="66"/>
      <c r="XAH70" s="66"/>
      <c r="XAI70" s="66"/>
      <c r="XAJ70" s="66"/>
      <c r="XAK70" s="66"/>
      <c r="XAL70" s="66"/>
      <c r="XAM70" s="66"/>
      <c r="XAN70" s="66"/>
      <c r="XAO70" s="66"/>
      <c r="XAP70" s="66"/>
      <c r="XAQ70" s="66"/>
      <c r="XAR70" s="66"/>
      <c r="XAS70" s="66"/>
      <c r="XAT70" s="66"/>
      <c r="XAU70" s="66"/>
      <c r="XAV70" s="66"/>
      <c r="XAW70" s="66"/>
      <c r="XAX70" s="66"/>
      <c r="XAY70" s="66"/>
      <c r="XAZ70" s="66"/>
      <c r="XBA70" s="66"/>
      <c r="XBB70" s="66"/>
      <c r="XBC70" s="66"/>
      <c r="XBD70" s="66"/>
      <c r="XBE70" s="66"/>
      <c r="XBF70" s="66"/>
      <c r="XBG70" s="66"/>
      <c r="XBH70" s="66"/>
      <c r="XBI70" s="66"/>
      <c r="XBJ70" s="66"/>
      <c r="XBK70" s="66"/>
      <c r="XBL70" s="66"/>
      <c r="XBM70" s="66"/>
      <c r="XBN70" s="66"/>
      <c r="XBO70" s="66"/>
      <c r="XBP70" s="66"/>
      <c r="XBQ70" s="66"/>
      <c r="XBR70" s="66"/>
      <c r="XBS70" s="66"/>
      <c r="XBT70" s="66"/>
      <c r="XBU70" s="66"/>
      <c r="XBV70" s="66"/>
      <c r="XBW70" s="66"/>
      <c r="XBX70" s="66"/>
      <c r="XBY70" s="66"/>
      <c r="XBZ70" s="66"/>
      <c r="XCA70" s="66"/>
      <c r="XCB70" s="66"/>
      <c r="XCC70" s="66"/>
      <c r="XCD70" s="66"/>
      <c r="XCE70" s="66"/>
      <c r="XCF70" s="66"/>
      <c r="XCG70" s="66"/>
      <c r="XCH70" s="66"/>
      <c r="XCI70" s="66"/>
      <c r="XCJ70" s="66"/>
      <c r="XCK70" s="66"/>
      <c r="XCL70" s="66"/>
      <c r="XCM70" s="66"/>
      <c r="XCN70" s="66"/>
      <c r="XCO70" s="66"/>
      <c r="XCP70" s="66"/>
      <c r="XCQ70" s="66"/>
      <c r="XCR70" s="66"/>
      <c r="XCS70" s="66"/>
      <c r="XCT70" s="66"/>
      <c r="XCU70" s="66"/>
      <c r="XCV70" s="66"/>
      <c r="XCW70" s="66"/>
      <c r="XCX70" s="66"/>
      <c r="XCY70" s="66"/>
      <c r="XCZ70" s="66"/>
      <c r="XDA70" s="66"/>
      <c r="XDB70" s="66"/>
      <c r="XDC70" s="66"/>
      <c r="XDD70" s="66"/>
      <c r="XDE70" s="66"/>
      <c r="XDF70" s="66"/>
      <c r="XDG70" s="66"/>
      <c r="XDH70" s="66"/>
      <c r="XDI70" s="66"/>
      <c r="XDJ70" s="66"/>
      <c r="XDK70" s="66"/>
      <c r="XDL70" s="66"/>
      <c r="XDM70" s="66"/>
      <c r="XDN70" s="66"/>
      <c r="XDO70" s="66"/>
      <c r="XDP70" s="66"/>
      <c r="XDQ70" s="66"/>
      <c r="XDR70" s="66"/>
      <c r="XDS70" s="66"/>
      <c r="XDT70" s="66"/>
      <c r="XDU70" s="66"/>
      <c r="XDV70" s="66"/>
      <c r="XDW70" s="66"/>
      <c r="XDX70" s="66"/>
      <c r="XDY70" s="66"/>
      <c r="XDZ70" s="66"/>
      <c r="XEA70" s="66"/>
      <c r="XEB70" s="66"/>
      <c r="XEC70" s="66"/>
      <c r="XED70" s="53"/>
      <c r="XEE70" s="54"/>
      <c r="XEF70" s="190"/>
      <c r="XEG70" s="193"/>
      <c r="XEH70" s="192"/>
      <c r="XEI70" s="54"/>
      <c r="XEJ70" s="131"/>
      <c r="XEK70" s="160"/>
      <c r="XEL70" s="160"/>
      <c r="XEM70" s="108"/>
      <c r="XEN70" s="158"/>
      <c r="XEO70" s="136"/>
      <c r="XEP70" s="162"/>
      <c r="XEQ70" s="162"/>
      <c r="XER70" s="165"/>
      <c r="XES70" s="88"/>
      <c r="XET70" s="105"/>
      <c r="XEU70" s="105"/>
    </row>
    <row r="71" spans="1:16375" s="56" customFormat="1" ht="104.25" customHeight="1" thickBot="1">
      <c r="A71" s="53">
        <v>63</v>
      </c>
      <c r="B71" s="54" t="s">
        <v>84</v>
      </c>
      <c r="C71" s="243">
        <v>43361</v>
      </c>
      <c r="D71" s="193" t="s">
        <v>146</v>
      </c>
      <c r="E71" s="54" t="s">
        <v>525</v>
      </c>
      <c r="F71" s="54">
        <v>54</v>
      </c>
      <c r="G71" s="192" t="s">
        <v>390</v>
      </c>
      <c r="H71" s="104" t="s">
        <v>722</v>
      </c>
      <c r="I71" s="104" t="s">
        <v>721</v>
      </c>
      <c r="J71" s="131" t="s">
        <v>516</v>
      </c>
      <c r="K71" s="160" t="s">
        <v>729</v>
      </c>
      <c r="L71" s="202" t="s">
        <v>537</v>
      </c>
      <c r="M71" s="68">
        <v>2</v>
      </c>
      <c r="N71" s="160" t="s">
        <v>541</v>
      </c>
      <c r="O71" s="202"/>
      <c r="P71" s="160" t="s">
        <v>542</v>
      </c>
      <c r="Q71" s="160" t="s">
        <v>543</v>
      </c>
      <c r="R71" s="68">
        <v>1</v>
      </c>
      <c r="S71" s="108">
        <v>43374</v>
      </c>
      <c r="T71" s="108">
        <v>43725</v>
      </c>
      <c r="U71" s="205">
        <f t="shared" si="6"/>
        <v>50.142857142857146</v>
      </c>
      <c r="V71" s="84">
        <f t="shared" si="7"/>
        <v>100</v>
      </c>
      <c r="W71" s="84">
        <f t="shared" si="8"/>
        <v>1</v>
      </c>
      <c r="X71" s="91">
        <f t="shared" si="9"/>
        <v>50.142857142857146</v>
      </c>
      <c r="Y71" s="84">
        <f t="shared" si="10"/>
        <v>50.142857142857146</v>
      </c>
      <c r="Z71" s="84">
        <f t="shared" si="11"/>
        <v>50.142857142857146</v>
      </c>
      <c r="AA71" s="85" t="s">
        <v>744</v>
      </c>
      <c r="AB71" s="158" t="s">
        <v>990</v>
      </c>
      <c r="AC71" s="105" t="s">
        <v>708</v>
      </c>
      <c r="AD71" s="206"/>
      <c r="AE71" s="87"/>
      <c r="AF71" s="87"/>
      <c r="AG71" s="87"/>
      <c r="AH71" s="87"/>
      <c r="AI71" s="87"/>
      <c r="AJ71" s="87"/>
      <c r="AK71" s="105" t="s">
        <v>763</v>
      </c>
      <c r="AL71" s="162">
        <v>100</v>
      </c>
      <c r="AM71" s="230" t="s">
        <v>814</v>
      </c>
      <c r="AN71" s="165" t="s">
        <v>855</v>
      </c>
      <c r="AO71" s="88">
        <v>100</v>
      </c>
      <c r="AP71" s="105" t="s">
        <v>174</v>
      </c>
      <c r="AQ71" s="105" t="s">
        <v>506</v>
      </c>
      <c r="AR71" s="207"/>
      <c r="AS71" s="64"/>
      <c r="AT71" s="66"/>
      <c r="AU71" s="66"/>
      <c r="AV71" s="66"/>
      <c r="AW71" s="66"/>
      <c r="AX71" s="66"/>
      <c r="AY71" s="66"/>
    </row>
    <row r="72" spans="1:16375" s="56" customFormat="1" ht="104.25" customHeight="1" thickBot="1">
      <c r="A72" s="53">
        <v>64</v>
      </c>
      <c r="B72" s="54" t="s">
        <v>85</v>
      </c>
      <c r="C72" s="243">
        <v>43361</v>
      </c>
      <c r="D72" s="193" t="s">
        <v>146</v>
      </c>
      <c r="E72" s="54" t="s">
        <v>525</v>
      </c>
      <c r="F72" s="54">
        <v>54</v>
      </c>
      <c r="G72" s="192" t="s">
        <v>390</v>
      </c>
      <c r="H72" s="104" t="s">
        <v>722</v>
      </c>
      <c r="I72" s="104" t="s">
        <v>721</v>
      </c>
      <c r="J72" s="131" t="s">
        <v>516</v>
      </c>
      <c r="K72" s="160" t="s">
        <v>729</v>
      </c>
      <c r="L72" s="202" t="s">
        <v>537</v>
      </c>
      <c r="M72" s="68">
        <v>3</v>
      </c>
      <c r="N72" s="160" t="s">
        <v>544</v>
      </c>
      <c r="O72" s="202"/>
      <c r="P72" s="160" t="s">
        <v>545</v>
      </c>
      <c r="Q72" s="160" t="s">
        <v>545</v>
      </c>
      <c r="R72" s="68">
        <v>1</v>
      </c>
      <c r="S72" s="108">
        <v>43374</v>
      </c>
      <c r="T72" s="108">
        <v>43725</v>
      </c>
      <c r="U72" s="205">
        <f t="shared" si="6"/>
        <v>50.142857142857146</v>
      </c>
      <c r="V72" s="84">
        <f t="shared" si="7"/>
        <v>100</v>
      </c>
      <c r="W72" s="84">
        <f t="shared" si="8"/>
        <v>1</v>
      </c>
      <c r="X72" s="91">
        <f t="shared" si="9"/>
        <v>50.142857142857146</v>
      </c>
      <c r="Y72" s="84">
        <f t="shared" si="10"/>
        <v>50.142857142857146</v>
      </c>
      <c r="Z72" s="84">
        <f t="shared" si="11"/>
        <v>50.142857142857146</v>
      </c>
      <c r="AA72" s="85" t="s">
        <v>744</v>
      </c>
      <c r="AB72" s="158" t="s">
        <v>990</v>
      </c>
      <c r="AC72" s="105" t="s">
        <v>708</v>
      </c>
      <c r="AD72" s="206"/>
      <c r="AE72" s="87"/>
      <c r="AF72" s="87"/>
      <c r="AG72" s="87"/>
      <c r="AH72" s="87"/>
      <c r="AI72" s="87"/>
      <c r="AJ72" s="87"/>
      <c r="AK72" s="105" t="s">
        <v>763</v>
      </c>
      <c r="AL72" s="162">
        <v>100</v>
      </c>
      <c r="AM72" s="235" t="s">
        <v>814</v>
      </c>
      <c r="AN72" s="165" t="s">
        <v>994</v>
      </c>
      <c r="AO72" s="88">
        <v>100</v>
      </c>
      <c r="AP72" s="105" t="s">
        <v>174</v>
      </c>
      <c r="AQ72" s="105" t="s">
        <v>506</v>
      </c>
      <c r="AR72" s="207"/>
      <c r="AS72" s="64"/>
      <c r="AT72" s="105" t="s">
        <v>827</v>
      </c>
      <c r="AU72" s="66"/>
      <c r="AV72" s="66"/>
      <c r="AW72" s="66"/>
      <c r="AX72" s="66"/>
      <c r="AY72" s="66"/>
    </row>
    <row r="73" spans="1:16375" s="56" customFormat="1" ht="104.25" customHeight="1" thickBot="1">
      <c r="A73" s="53">
        <v>65</v>
      </c>
      <c r="B73" s="54" t="s">
        <v>86</v>
      </c>
      <c r="C73" s="243">
        <v>43361</v>
      </c>
      <c r="D73" s="193" t="s">
        <v>146</v>
      </c>
      <c r="E73" s="54" t="s">
        <v>525</v>
      </c>
      <c r="F73" s="54">
        <v>54</v>
      </c>
      <c r="G73" s="192" t="s">
        <v>390</v>
      </c>
      <c r="H73" s="104" t="s">
        <v>722</v>
      </c>
      <c r="I73" s="104" t="s">
        <v>156</v>
      </c>
      <c r="J73" s="131" t="s">
        <v>546</v>
      </c>
      <c r="K73" s="160" t="s">
        <v>726</v>
      </c>
      <c r="L73" s="202" t="s">
        <v>547</v>
      </c>
      <c r="M73" s="68">
        <v>1</v>
      </c>
      <c r="N73" s="160" t="s">
        <v>548</v>
      </c>
      <c r="O73" s="202"/>
      <c r="P73" s="160" t="s">
        <v>549</v>
      </c>
      <c r="Q73" s="160" t="s">
        <v>549</v>
      </c>
      <c r="R73" s="68">
        <v>1</v>
      </c>
      <c r="S73" s="108">
        <v>43374</v>
      </c>
      <c r="T73" s="108">
        <v>43725</v>
      </c>
      <c r="U73" s="205">
        <f t="shared" ref="U73:U90" si="12">DATEDIF(S73,T73,"D")/7</f>
        <v>50.142857142857146</v>
      </c>
      <c r="V73" s="84">
        <f t="shared" ref="V73:V90" si="13">+AL73</f>
        <v>100</v>
      </c>
      <c r="W73" s="84">
        <f t="shared" ref="W73:W90" si="14">IF(R73=0,0,IF(V73/R73&gt;1,1,V73/R73))</f>
        <v>1</v>
      </c>
      <c r="X73" s="91">
        <f t="shared" ref="X73:X90" si="15">U73*W73</f>
        <v>50.142857142857146</v>
      </c>
      <c r="Y73" s="84">
        <f t="shared" ref="Y73:Y90" si="16">IF(T73&lt;=$Y$4,X73,0)</f>
        <v>50.142857142857146</v>
      </c>
      <c r="Z73" s="84">
        <f t="shared" ref="Z73:Z90" si="17">IF($Y$4&gt;=T73,U73,0)</f>
        <v>50.142857142857146</v>
      </c>
      <c r="AA73" s="85" t="s">
        <v>744</v>
      </c>
      <c r="AB73" s="85" t="s">
        <v>845</v>
      </c>
      <c r="AC73" s="249" t="s">
        <v>808</v>
      </c>
      <c r="AD73" s="206"/>
      <c r="AE73" s="87"/>
      <c r="AF73" s="87"/>
      <c r="AG73" s="87"/>
      <c r="AH73" s="87"/>
      <c r="AI73" s="87"/>
      <c r="AJ73" s="87"/>
      <c r="AK73" s="105" t="s">
        <v>833</v>
      </c>
      <c r="AL73" s="162">
        <v>100</v>
      </c>
      <c r="AM73" s="230" t="s">
        <v>811</v>
      </c>
      <c r="AN73" s="165" t="s">
        <v>905</v>
      </c>
      <c r="AO73" s="88">
        <v>100</v>
      </c>
      <c r="AP73" s="105" t="s">
        <v>174</v>
      </c>
      <c r="AQ73" s="105" t="s">
        <v>506</v>
      </c>
      <c r="AR73" s="207"/>
      <c r="AS73" s="64"/>
      <c r="AT73" s="66"/>
      <c r="AU73" s="66"/>
      <c r="AV73" s="66"/>
      <c r="AW73" s="66"/>
      <c r="AX73" s="66"/>
      <c r="AY73" s="66"/>
    </row>
    <row r="74" spans="1:16375" s="56" customFormat="1" ht="104.25" customHeight="1" thickBot="1">
      <c r="A74" s="53">
        <v>66</v>
      </c>
      <c r="B74" s="54" t="s">
        <v>87</v>
      </c>
      <c r="C74" s="243">
        <v>43361</v>
      </c>
      <c r="D74" s="193" t="s">
        <v>146</v>
      </c>
      <c r="E74" s="54" t="s">
        <v>525</v>
      </c>
      <c r="F74" s="54">
        <v>54</v>
      </c>
      <c r="G74" s="192" t="s">
        <v>390</v>
      </c>
      <c r="H74" s="104" t="s">
        <v>722</v>
      </c>
      <c r="I74" s="104" t="s">
        <v>156</v>
      </c>
      <c r="J74" s="131" t="s">
        <v>546</v>
      </c>
      <c r="K74" s="160" t="s">
        <v>726</v>
      </c>
      <c r="L74" s="202" t="s">
        <v>547</v>
      </c>
      <c r="M74" s="68">
        <v>2</v>
      </c>
      <c r="N74" s="160" t="s">
        <v>550</v>
      </c>
      <c r="O74" s="202"/>
      <c r="P74" s="160" t="s">
        <v>551</v>
      </c>
      <c r="Q74" s="160" t="s">
        <v>552</v>
      </c>
      <c r="R74" s="68">
        <v>4</v>
      </c>
      <c r="S74" s="108">
        <v>43374</v>
      </c>
      <c r="T74" s="108">
        <v>43725</v>
      </c>
      <c r="U74" s="205">
        <f t="shared" si="12"/>
        <v>50.142857142857146</v>
      </c>
      <c r="V74" s="84">
        <f t="shared" si="13"/>
        <v>100</v>
      </c>
      <c r="W74" s="84">
        <f t="shared" si="14"/>
        <v>1</v>
      </c>
      <c r="X74" s="91">
        <f t="shared" si="15"/>
        <v>50.142857142857146</v>
      </c>
      <c r="Y74" s="84">
        <f t="shared" si="16"/>
        <v>50.142857142857146</v>
      </c>
      <c r="Z74" s="84">
        <f t="shared" si="17"/>
        <v>50.142857142857146</v>
      </c>
      <c r="AA74" s="85" t="s">
        <v>744</v>
      </c>
      <c r="AB74" s="85" t="s">
        <v>845</v>
      </c>
      <c r="AC74" s="249" t="s">
        <v>808</v>
      </c>
      <c r="AD74" s="206"/>
      <c r="AE74" s="87"/>
      <c r="AF74" s="87"/>
      <c r="AG74" s="87"/>
      <c r="AH74" s="87"/>
      <c r="AI74" s="87"/>
      <c r="AJ74" s="87"/>
      <c r="AK74" s="105" t="s">
        <v>833</v>
      </c>
      <c r="AL74" s="162">
        <v>100</v>
      </c>
      <c r="AM74" s="228" t="s">
        <v>811</v>
      </c>
      <c r="AN74" s="165" t="s">
        <v>906</v>
      </c>
      <c r="AO74" s="144">
        <v>100</v>
      </c>
      <c r="AP74" s="105" t="s">
        <v>174</v>
      </c>
      <c r="AQ74" s="105" t="s">
        <v>506</v>
      </c>
      <c r="AR74" s="207"/>
      <c r="AS74" s="64"/>
      <c r="AT74" s="66"/>
      <c r="AU74" s="66"/>
      <c r="AV74" s="66"/>
      <c r="AW74" s="66"/>
      <c r="AX74" s="66"/>
      <c r="AY74" s="66"/>
    </row>
    <row r="75" spans="1:16375" s="56" customFormat="1" ht="104.25" customHeight="1" thickBot="1">
      <c r="A75" s="53">
        <v>67</v>
      </c>
      <c r="B75" s="54" t="s">
        <v>88</v>
      </c>
      <c r="C75" s="243">
        <v>43361</v>
      </c>
      <c r="D75" s="193" t="s">
        <v>146</v>
      </c>
      <c r="E75" s="54" t="s">
        <v>525</v>
      </c>
      <c r="F75" s="54">
        <v>54</v>
      </c>
      <c r="G75" s="192" t="s">
        <v>390</v>
      </c>
      <c r="H75" s="104" t="s">
        <v>722</v>
      </c>
      <c r="I75" s="104" t="s">
        <v>156</v>
      </c>
      <c r="J75" s="131" t="s">
        <v>546</v>
      </c>
      <c r="K75" s="160" t="s">
        <v>726</v>
      </c>
      <c r="L75" s="202" t="s">
        <v>547</v>
      </c>
      <c r="M75" s="68">
        <v>3</v>
      </c>
      <c r="N75" s="160" t="s">
        <v>553</v>
      </c>
      <c r="O75" s="202"/>
      <c r="P75" s="160" t="s">
        <v>554</v>
      </c>
      <c r="Q75" s="160" t="s">
        <v>554</v>
      </c>
      <c r="R75" s="68">
        <v>10</v>
      </c>
      <c r="S75" s="108">
        <v>43374</v>
      </c>
      <c r="T75" s="108">
        <v>43725</v>
      </c>
      <c r="U75" s="205">
        <f t="shared" si="12"/>
        <v>50.142857142857146</v>
      </c>
      <c r="V75" s="84">
        <f t="shared" si="13"/>
        <v>100</v>
      </c>
      <c r="W75" s="84">
        <f t="shared" si="14"/>
        <v>1</v>
      </c>
      <c r="X75" s="91">
        <f t="shared" si="15"/>
        <v>50.142857142857146</v>
      </c>
      <c r="Y75" s="84">
        <f t="shared" si="16"/>
        <v>50.142857142857146</v>
      </c>
      <c r="Z75" s="84">
        <f t="shared" si="17"/>
        <v>50.142857142857146</v>
      </c>
      <c r="AA75" s="85" t="s">
        <v>744</v>
      </c>
      <c r="AB75" s="85" t="s">
        <v>845</v>
      </c>
      <c r="AC75" s="249" t="s">
        <v>808</v>
      </c>
      <c r="AD75" s="206"/>
      <c r="AE75" s="87"/>
      <c r="AF75" s="87"/>
      <c r="AG75" s="87"/>
      <c r="AH75" s="87"/>
      <c r="AI75" s="87"/>
      <c r="AJ75" s="87"/>
      <c r="AK75" s="105" t="s">
        <v>833</v>
      </c>
      <c r="AL75" s="162">
        <v>100</v>
      </c>
      <c r="AM75" s="230" t="s">
        <v>811</v>
      </c>
      <c r="AN75" s="165" t="s">
        <v>907</v>
      </c>
      <c r="AO75" s="88">
        <v>100</v>
      </c>
      <c r="AP75" s="105" t="s">
        <v>174</v>
      </c>
      <c r="AQ75" s="105" t="s">
        <v>506</v>
      </c>
      <c r="AR75" s="207"/>
      <c r="AS75" s="64"/>
      <c r="AT75" s="66"/>
      <c r="AU75" s="66"/>
      <c r="AV75" s="66"/>
      <c r="AW75" s="66"/>
      <c r="AX75" s="66"/>
      <c r="AY75" s="66"/>
    </row>
    <row r="76" spans="1:16375" s="56" customFormat="1" ht="104.25" customHeight="1" thickBot="1">
      <c r="A76" s="53">
        <v>68</v>
      </c>
      <c r="B76" s="54" t="s">
        <v>89</v>
      </c>
      <c r="C76" s="243">
        <v>43361</v>
      </c>
      <c r="D76" s="193" t="s">
        <v>146</v>
      </c>
      <c r="E76" s="54" t="s">
        <v>525</v>
      </c>
      <c r="F76" s="54">
        <v>54</v>
      </c>
      <c r="G76" s="192" t="s">
        <v>390</v>
      </c>
      <c r="H76" s="104" t="s">
        <v>722</v>
      </c>
      <c r="I76" s="104" t="s">
        <v>721</v>
      </c>
      <c r="J76" s="131" t="s">
        <v>512</v>
      </c>
      <c r="K76" s="160" t="s">
        <v>727</v>
      </c>
      <c r="L76" s="202" t="s">
        <v>555</v>
      </c>
      <c r="M76" s="68">
        <v>1</v>
      </c>
      <c r="N76" s="160" t="s">
        <v>556</v>
      </c>
      <c r="O76" s="202"/>
      <c r="P76" s="160" t="s">
        <v>557</v>
      </c>
      <c r="Q76" s="160" t="s">
        <v>558</v>
      </c>
      <c r="R76" s="68">
        <v>1</v>
      </c>
      <c r="S76" s="108">
        <v>43374</v>
      </c>
      <c r="T76" s="108">
        <v>43725</v>
      </c>
      <c r="U76" s="205">
        <f t="shared" si="12"/>
        <v>50.142857142857146</v>
      </c>
      <c r="V76" s="84">
        <f t="shared" si="13"/>
        <v>100</v>
      </c>
      <c r="W76" s="84">
        <f t="shared" si="14"/>
        <v>1</v>
      </c>
      <c r="X76" s="91">
        <f t="shared" si="15"/>
        <v>50.142857142857146</v>
      </c>
      <c r="Y76" s="84">
        <f t="shared" si="16"/>
        <v>50.142857142857146</v>
      </c>
      <c r="Z76" s="84">
        <f t="shared" si="17"/>
        <v>50.142857142857146</v>
      </c>
      <c r="AA76" s="85" t="s">
        <v>744</v>
      </c>
      <c r="AB76" s="85" t="s">
        <v>748</v>
      </c>
      <c r="AC76" s="105" t="s">
        <v>717</v>
      </c>
      <c r="AD76" s="206"/>
      <c r="AE76" s="87"/>
      <c r="AF76" s="87"/>
      <c r="AG76" s="87"/>
      <c r="AH76" s="87"/>
      <c r="AI76" s="87"/>
      <c r="AJ76" s="87"/>
      <c r="AK76" s="105" t="s">
        <v>763</v>
      </c>
      <c r="AL76" s="162">
        <v>100</v>
      </c>
      <c r="AM76" s="230" t="s">
        <v>848</v>
      </c>
      <c r="AN76" s="165" t="s">
        <v>846</v>
      </c>
      <c r="AO76" s="88">
        <v>100</v>
      </c>
      <c r="AP76" s="105" t="s">
        <v>174</v>
      </c>
      <c r="AQ76" s="105" t="s">
        <v>506</v>
      </c>
      <c r="AR76" s="207"/>
      <c r="AS76" s="64"/>
      <c r="AT76" s="66"/>
      <c r="AU76" s="66"/>
      <c r="AV76" s="66"/>
      <c r="AW76" s="66"/>
      <c r="AX76" s="66"/>
      <c r="AY76" s="66"/>
    </row>
    <row r="77" spans="1:16375" s="100" customFormat="1" ht="104.25" customHeight="1" thickBot="1">
      <c r="A77" s="53">
        <v>69</v>
      </c>
      <c r="B77" s="54" t="s">
        <v>90</v>
      </c>
      <c r="C77" s="243">
        <v>43361</v>
      </c>
      <c r="D77" s="193" t="s">
        <v>146</v>
      </c>
      <c r="E77" s="54" t="s">
        <v>525</v>
      </c>
      <c r="F77" s="54">
        <v>54</v>
      </c>
      <c r="G77" s="192" t="s">
        <v>390</v>
      </c>
      <c r="H77" s="104" t="s">
        <v>722</v>
      </c>
      <c r="I77" s="104" t="s">
        <v>721</v>
      </c>
      <c r="J77" s="131" t="s">
        <v>512</v>
      </c>
      <c r="K77" s="160" t="s">
        <v>727</v>
      </c>
      <c r="L77" s="202" t="s">
        <v>555</v>
      </c>
      <c r="M77" s="68">
        <v>2</v>
      </c>
      <c r="N77" s="160" t="s">
        <v>559</v>
      </c>
      <c r="O77" s="202"/>
      <c r="P77" s="160" t="s">
        <v>560</v>
      </c>
      <c r="Q77" s="160" t="s">
        <v>561</v>
      </c>
      <c r="R77" s="68">
        <v>1</v>
      </c>
      <c r="S77" s="108">
        <v>43374</v>
      </c>
      <c r="T77" s="108">
        <v>43725</v>
      </c>
      <c r="U77" s="205">
        <f t="shared" si="12"/>
        <v>50.142857142857146</v>
      </c>
      <c r="V77" s="84">
        <f t="shared" si="13"/>
        <v>100</v>
      </c>
      <c r="W77" s="84">
        <f t="shared" si="14"/>
        <v>1</v>
      </c>
      <c r="X77" s="91">
        <f t="shared" si="15"/>
        <v>50.142857142857146</v>
      </c>
      <c r="Y77" s="84">
        <f t="shared" si="16"/>
        <v>50.142857142857146</v>
      </c>
      <c r="Z77" s="84">
        <f t="shared" si="17"/>
        <v>50.142857142857146</v>
      </c>
      <c r="AA77" s="85" t="s">
        <v>744</v>
      </c>
      <c r="AB77" s="85" t="s">
        <v>748</v>
      </c>
      <c r="AC77" s="105" t="s">
        <v>717</v>
      </c>
      <c r="AD77" s="206"/>
      <c r="AE77" s="87"/>
      <c r="AF77" s="87"/>
      <c r="AG77" s="87"/>
      <c r="AH77" s="87"/>
      <c r="AI77" s="87"/>
      <c r="AJ77" s="87"/>
      <c r="AK77" s="105" t="s">
        <v>763</v>
      </c>
      <c r="AL77" s="162">
        <v>100</v>
      </c>
      <c r="AM77" s="230" t="s">
        <v>848</v>
      </c>
      <c r="AN77" s="165" t="s">
        <v>847</v>
      </c>
      <c r="AO77" s="88">
        <v>100</v>
      </c>
      <c r="AP77" s="105" t="s">
        <v>174</v>
      </c>
      <c r="AQ77" s="105" t="s">
        <v>506</v>
      </c>
      <c r="AR77" s="207"/>
      <c r="AS77" s="64"/>
      <c r="AT77" s="66"/>
      <c r="AU77" s="66"/>
      <c r="AV77" s="66"/>
      <c r="AW77" s="66"/>
      <c r="AX77" s="66"/>
      <c r="AY77" s="66"/>
    </row>
    <row r="78" spans="1:16375" s="66" customFormat="1" ht="104.25" customHeight="1" thickBot="1">
      <c r="A78" s="53">
        <v>70</v>
      </c>
      <c r="B78" s="54" t="s">
        <v>660</v>
      </c>
      <c r="C78" s="243">
        <v>43361</v>
      </c>
      <c r="D78" s="193" t="s">
        <v>146</v>
      </c>
      <c r="E78" s="54" t="s">
        <v>525</v>
      </c>
      <c r="F78" s="54">
        <v>54</v>
      </c>
      <c r="G78" s="192" t="s">
        <v>390</v>
      </c>
      <c r="H78" s="104" t="s">
        <v>165</v>
      </c>
      <c r="I78" s="104" t="s">
        <v>172</v>
      </c>
      <c r="J78" s="131" t="s">
        <v>519</v>
      </c>
      <c r="K78" s="160" t="s">
        <v>734</v>
      </c>
      <c r="L78" s="202" t="s">
        <v>562</v>
      </c>
      <c r="M78" s="68">
        <v>1</v>
      </c>
      <c r="N78" s="160" t="s">
        <v>563</v>
      </c>
      <c r="O78" s="202"/>
      <c r="P78" s="160" t="s">
        <v>564</v>
      </c>
      <c r="Q78" s="160" t="s">
        <v>565</v>
      </c>
      <c r="R78" s="68">
        <v>1</v>
      </c>
      <c r="S78" s="108">
        <v>43374</v>
      </c>
      <c r="T78" s="108">
        <v>43725</v>
      </c>
      <c r="U78" s="205">
        <f t="shared" si="12"/>
        <v>50.142857142857146</v>
      </c>
      <c r="V78" s="84">
        <f t="shared" si="13"/>
        <v>100</v>
      </c>
      <c r="W78" s="84">
        <f t="shared" si="14"/>
        <v>1</v>
      </c>
      <c r="X78" s="91">
        <f t="shared" si="15"/>
        <v>50.142857142857146</v>
      </c>
      <c r="Y78" s="84">
        <f t="shared" si="16"/>
        <v>50.142857142857146</v>
      </c>
      <c r="Z78" s="84">
        <f t="shared" si="17"/>
        <v>50.142857142857146</v>
      </c>
      <c r="AA78" s="85" t="s">
        <v>744</v>
      </c>
      <c r="AB78" s="85" t="s">
        <v>748</v>
      </c>
      <c r="AC78" s="105" t="s">
        <v>717</v>
      </c>
      <c r="AD78" s="206"/>
      <c r="AE78" s="87"/>
      <c r="AF78" s="87"/>
      <c r="AG78" s="87"/>
      <c r="AH78" s="87"/>
      <c r="AI78" s="87"/>
      <c r="AJ78" s="87"/>
      <c r="AK78" s="105" t="s">
        <v>763</v>
      </c>
      <c r="AL78" s="162">
        <v>100</v>
      </c>
      <c r="AM78" s="230" t="s">
        <v>848</v>
      </c>
      <c r="AN78" s="165" t="s">
        <v>849</v>
      </c>
      <c r="AO78" s="88">
        <v>100</v>
      </c>
      <c r="AP78" s="105" t="s">
        <v>174</v>
      </c>
      <c r="AQ78" s="105" t="s">
        <v>506</v>
      </c>
      <c r="AR78" s="207"/>
      <c r="AS78" s="64"/>
    </row>
    <row r="79" spans="1:16375" s="66" customFormat="1" ht="104.25" customHeight="1" thickBot="1">
      <c r="A79" s="53">
        <v>71</v>
      </c>
      <c r="B79" s="54" t="s">
        <v>661</v>
      </c>
      <c r="C79" s="243">
        <v>43361</v>
      </c>
      <c r="D79" s="193" t="s">
        <v>146</v>
      </c>
      <c r="E79" s="54" t="s">
        <v>525</v>
      </c>
      <c r="F79" s="54">
        <v>54</v>
      </c>
      <c r="G79" s="192" t="s">
        <v>390</v>
      </c>
      <c r="H79" s="104" t="s">
        <v>165</v>
      </c>
      <c r="I79" s="104" t="s">
        <v>172</v>
      </c>
      <c r="J79" s="131" t="s">
        <v>521</v>
      </c>
      <c r="K79" s="160" t="s">
        <v>736</v>
      </c>
      <c r="L79" s="202" t="s">
        <v>566</v>
      </c>
      <c r="M79" s="68">
        <v>1</v>
      </c>
      <c r="N79" s="160" t="s">
        <v>567</v>
      </c>
      <c r="O79" s="202"/>
      <c r="P79" s="160" t="s">
        <v>568</v>
      </c>
      <c r="Q79" s="160" t="s">
        <v>569</v>
      </c>
      <c r="R79" s="68">
        <v>1</v>
      </c>
      <c r="S79" s="108">
        <v>43374</v>
      </c>
      <c r="T79" s="108">
        <v>43555</v>
      </c>
      <c r="U79" s="205">
        <f t="shared" si="12"/>
        <v>25.857142857142858</v>
      </c>
      <c r="V79" s="84">
        <f t="shared" si="13"/>
        <v>100</v>
      </c>
      <c r="W79" s="84">
        <f t="shared" si="14"/>
        <v>1</v>
      </c>
      <c r="X79" s="91">
        <f t="shared" si="15"/>
        <v>25.857142857142858</v>
      </c>
      <c r="Y79" s="84">
        <f t="shared" si="16"/>
        <v>25.857142857142858</v>
      </c>
      <c r="Z79" s="84">
        <f t="shared" si="17"/>
        <v>25.857142857142858</v>
      </c>
      <c r="AA79" s="85" t="s">
        <v>744</v>
      </c>
      <c r="AB79" s="85" t="s">
        <v>103</v>
      </c>
      <c r="AC79" s="105" t="s">
        <v>714</v>
      </c>
      <c r="AD79" s="206"/>
      <c r="AE79" s="87"/>
      <c r="AF79" s="87"/>
      <c r="AG79" s="87"/>
      <c r="AH79" s="87"/>
      <c r="AI79" s="87"/>
      <c r="AJ79" s="87"/>
      <c r="AK79" s="105" t="s">
        <v>763</v>
      </c>
      <c r="AL79" s="162">
        <v>100</v>
      </c>
      <c r="AM79" s="228" t="s">
        <v>811</v>
      </c>
      <c r="AN79" s="165" t="s">
        <v>908</v>
      </c>
      <c r="AO79" s="144">
        <v>100</v>
      </c>
      <c r="AP79" s="105" t="s">
        <v>174</v>
      </c>
      <c r="AQ79" s="105" t="s">
        <v>506</v>
      </c>
      <c r="AR79" s="207"/>
      <c r="AS79" s="178"/>
      <c r="AT79" s="111"/>
      <c r="AU79" s="111"/>
      <c r="AV79" s="111"/>
      <c r="AW79" s="111"/>
      <c r="AX79" s="111"/>
      <c r="AY79" s="111"/>
    </row>
    <row r="80" spans="1:16375" s="66" customFormat="1" ht="104.25" customHeight="1" thickBot="1">
      <c r="A80" s="53">
        <v>72</v>
      </c>
      <c r="B80" s="54" t="s">
        <v>662</v>
      </c>
      <c r="C80" s="243">
        <v>43361</v>
      </c>
      <c r="D80" s="193" t="s">
        <v>146</v>
      </c>
      <c r="E80" s="54" t="s">
        <v>525</v>
      </c>
      <c r="F80" s="54">
        <v>54</v>
      </c>
      <c r="G80" s="192" t="s">
        <v>390</v>
      </c>
      <c r="H80" s="104" t="s">
        <v>165</v>
      </c>
      <c r="I80" s="104" t="s">
        <v>172</v>
      </c>
      <c r="J80" s="131" t="s">
        <v>521</v>
      </c>
      <c r="K80" s="160" t="s">
        <v>736</v>
      </c>
      <c r="L80" s="202" t="s">
        <v>570</v>
      </c>
      <c r="M80" s="68">
        <v>2</v>
      </c>
      <c r="N80" s="160" t="s">
        <v>571</v>
      </c>
      <c r="O80" s="202"/>
      <c r="P80" s="160" t="s">
        <v>572</v>
      </c>
      <c r="Q80" s="160" t="s">
        <v>573</v>
      </c>
      <c r="R80" s="68">
        <v>1</v>
      </c>
      <c r="S80" s="108">
        <v>43374</v>
      </c>
      <c r="T80" s="108">
        <v>43555</v>
      </c>
      <c r="U80" s="205">
        <f t="shared" si="12"/>
        <v>25.857142857142858</v>
      </c>
      <c r="V80" s="84">
        <f t="shared" si="13"/>
        <v>100</v>
      </c>
      <c r="W80" s="84">
        <f t="shared" si="14"/>
        <v>1</v>
      </c>
      <c r="X80" s="91">
        <f t="shared" si="15"/>
        <v>25.857142857142858</v>
      </c>
      <c r="Y80" s="84">
        <f t="shared" si="16"/>
        <v>25.857142857142858</v>
      </c>
      <c r="Z80" s="84">
        <f t="shared" si="17"/>
        <v>25.857142857142858</v>
      </c>
      <c r="AA80" s="85" t="s">
        <v>744</v>
      </c>
      <c r="AB80" s="85" t="s">
        <v>103</v>
      </c>
      <c r="AC80" s="105" t="s">
        <v>714</v>
      </c>
      <c r="AD80" s="206"/>
      <c r="AE80" s="87"/>
      <c r="AF80" s="87"/>
      <c r="AG80" s="87"/>
      <c r="AH80" s="87"/>
      <c r="AI80" s="87"/>
      <c r="AJ80" s="87"/>
      <c r="AK80" s="105" t="s">
        <v>763</v>
      </c>
      <c r="AL80" s="162">
        <v>100</v>
      </c>
      <c r="AM80" s="228" t="s">
        <v>811</v>
      </c>
      <c r="AN80" s="165" t="s">
        <v>909</v>
      </c>
      <c r="AO80" s="144">
        <v>100</v>
      </c>
      <c r="AP80" s="105" t="s">
        <v>174</v>
      </c>
      <c r="AQ80" s="105" t="s">
        <v>506</v>
      </c>
      <c r="AR80" s="207"/>
      <c r="AS80" s="178"/>
      <c r="AT80" s="111"/>
      <c r="AU80" s="111"/>
      <c r="AV80" s="111"/>
      <c r="AW80" s="111"/>
      <c r="AX80" s="111"/>
      <c r="AY80" s="111"/>
    </row>
    <row r="81" spans="1:16373" s="66" customFormat="1" ht="104.25" customHeight="1" thickBot="1">
      <c r="A81" s="53">
        <v>73</v>
      </c>
      <c r="B81" s="54" t="s">
        <v>663</v>
      </c>
      <c r="C81" s="243">
        <v>43361</v>
      </c>
      <c r="D81" s="193" t="s">
        <v>146</v>
      </c>
      <c r="E81" s="54" t="s">
        <v>525</v>
      </c>
      <c r="F81" s="54">
        <v>54</v>
      </c>
      <c r="G81" s="192" t="s">
        <v>390</v>
      </c>
      <c r="H81" s="104" t="s">
        <v>743</v>
      </c>
      <c r="I81" s="104" t="s">
        <v>741</v>
      </c>
      <c r="J81" s="131" t="s">
        <v>574</v>
      </c>
      <c r="K81" s="160" t="s">
        <v>742</v>
      </c>
      <c r="L81" s="202" t="s">
        <v>575</v>
      </c>
      <c r="M81" s="68">
        <v>1</v>
      </c>
      <c r="N81" s="160" t="s">
        <v>576</v>
      </c>
      <c r="O81" s="202"/>
      <c r="P81" s="160" t="s">
        <v>577</v>
      </c>
      <c r="Q81" s="160" t="s">
        <v>578</v>
      </c>
      <c r="R81" s="68">
        <v>1</v>
      </c>
      <c r="S81" s="108">
        <v>43374</v>
      </c>
      <c r="T81" s="108">
        <v>43725</v>
      </c>
      <c r="U81" s="205">
        <f t="shared" si="12"/>
        <v>50.142857142857146</v>
      </c>
      <c r="V81" s="84">
        <f t="shared" si="13"/>
        <v>100</v>
      </c>
      <c r="W81" s="84">
        <f t="shared" si="14"/>
        <v>1</v>
      </c>
      <c r="X81" s="91">
        <f t="shared" si="15"/>
        <v>50.142857142857146</v>
      </c>
      <c r="Y81" s="84">
        <f t="shared" si="16"/>
        <v>50.142857142857146</v>
      </c>
      <c r="Z81" s="84">
        <f t="shared" si="17"/>
        <v>50.142857142857146</v>
      </c>
      <c r="AA81" s="85" t="s">
        <v>744</v>
      </c>
      <c r="AB81" s="85" t="s">
        <v>748</v>
      </c>
      <c r="AC81" s="105" t="s">
        <v>707</v>
      </c>
      <c r="AD81" s="206"/>
      <c r="AE81" s="87"/>
      <c r="AF81" s="87"/>
      <c r="AG81" s="87"/>
      <c r="AH81" s="87"/>
      <c r="AI81" s="87"/>
      <c r="AJ81" s="87"/>
      <c r="AK81" s="105" t="s">
        <v>763</v>
      </c>
      <c r="AL81" s="162">
        <v>100</v>
      </c>
      <c r="AM81" s="230" t="s">
        <v>848</v>
      </c>
      <c r="AN81" s="165" t="s">
        <v>1014</v>
      </c>
      <c r="AO81" s="88">
        <v>100</v>
      </c>
      <c r="AP81" s="105" t="s">
        <v>174</v>
      </c>
      <c r="AQ81" s="105" t="s">
        <v>506</v>
      </c>
      <c r="AR81" s="207"/>
      <c r="AS81" s="64"/>
      <c r="AT81" s="111"/>
      <c r="AU81" s="111"/>
      <c r="AV81" s="111"/>
      <c r="AW81" s="111"/>
      <c r="AX81" s="111"/>
      <c r="AY81" s="111"/>
    </row>
    <row r="82" spans="1:16373" s="66" customFormat="1" ht="104.25" customHeight="1" thickBot="1">
      <c r="A82" s="53">
        <v>74</v>
      </c>
      <c r="B82" s="54" t="s">
        <v>664</v>
      </c>
      <c r="C82" s="243">
        <v>43361</v>
      </c>
      <c r="D82" s="193" t="s">
        <v>146</v>
      </c>
      <c r="E82" s="54" t="s">
        <v>525</v>
      </c>
      <c r="F82" s="54">
        <v>54</v>
      </c>
      <c r="G82" s="192" t="s">
        <v>390</v>
      </c>
      <c r="H82" s="104" t="s">
        <v>165</v>
      </c>
      <c r="I82" s="104" t="s">
        <v>172</v>
      </c>
      <c r="J82" s="131" t="s">
        <v>579</v>
      </c>
      <c r="K82" s="160" t="s">
        <v>737</v>
      </c>
      <c r="L82" s="202" t="s">
        <v>580</v>
      </c>
      <c r="M82" s="68">
        <v>1</v>
      </c>
      <c r="N82" s="160" t="s">
        <v>581</v>
      </c>
      <c r="O82" s="202"/>
      <c r="P82" s="160" t="s">
        <v>582</v>
      </c>
      <c r="Q82" s="160" t="s">
        <v>583</v>
      </c>
      <c r="R82" s="68">
        <v>1</v>
      </c>
      <c r="S82" s="108">
        <v>43374</v>
      </c>
      <c r="T82" s="108">
        <v>43646</v>
      </c>
      <c r="U82" s="205">
        <f t="shared" si="12"/>
        <v>38.857142857142854</v>
      </c>
      <c r="V82" s="84">
        <f t="shared" si="13"/>
        <v>100</v>
      </c>
      <c r="W82" s="84">
        <f t="shared" si="14"/>
        <v>1</v>
      </c>
      <c r="X82" s="91">
        <f t="shared" si="15"/>
        <v>38.857142857142854</v>
      </c>
      <c r="Y82" s="84">
        <f t="shared" si="16"/>
        <v>38.857142857142854</v>
      </c>
      <c r="Z82" s="84">
        <f t="shared" si="17"/>
        <v>38.857142857142854</v>
      </c>
      <c r="AA82" s="85" t="s">
        <v>744</v>
      </c>
      <c r="AB82" s="85" t="s">
        <v>103</v>
      </c>
      <c r="AC82" s="105" t="s">
        <v>710</v>
      </c>
      <c r="AD82" s="206"/>
      <c r="AE82" s="87"/>
      <c r="AF82" s="87"/>
      <c r="AG82" s="87"/>
      <c r="AH82" s="87"/>
      <c r="AI82" s="87"/>
      <c r="AJ82" s="87"/>
      <c r="AK82" s="105" t="s">
        <v>763</v>
      </c>
      <c r="AL82" s="162">
        <v>100</v>
      </c>
      <c r="AM82" s="230" t="s">
        <v>811</v>
      </c>
      <c r="AN82" s="165" t="s">
        <v>910</v>
      </c>
      <c r="AO82" s="88">
        <v>100</v>
      </c>
      <c r="AP82" s="105" t="s">
        <v>174</v>
      </c>
      <c r="AQ82" s="105" t="s">
        <v>506</v>
      </c>
      <c r="AR82" s="207"/>
      <c r="AS82" s="64"/>
      <c r="AT82" s="111"/>
      <c r="AU82" s="111"/>
      <c r="AV82" s="111"/>
      <c r="AW82" s="111"/>
      <c r="AX82" s="111"/>
      <c r="AY82" s="111"/>
    </row>
    <row r="83" spans="1:16373" s="121" customFormat="1" ht="104.25" customHeight="1">
      <c r="A83" s="53">
        <v>75</v>
      </c>
      <c r="B83" s="54" t="s">
        <v>665</v>
      </c>
      <c r="C83" s="243">
        <v>43361</v>
      </c>
      <c r="D83" s="193" t="s">
        <v>146</v>
      </c>
      <c r="E83" s="54" t="s">
        <v>525</v>
      </c>
      <c r="F83" s="130">
        <v>54</v>
      </c>
      <c r="G83" s="192" t="s">
        <v>390</v>
      </c>
      <c r="H83" s="104" t="s">
        <v>165</v>
      </c>
      <c r="I83" s="104" t="s">
        <v>172</v>
      </c>
      <c r="J83" s="131" t="s">
        <v>579</v>
      </c>
      <c r="K83" s="160" t="s">
        <v>737</v>
      </c>
      <c r="L83" s="202" t="s">
        <v>580</v>
      </c>
      <c r="M83" s="68">
        <v>2</v>
      </c>
      <c r="N83" s="160" t="s">
        <v>584</v>
      </c>
      <c r="O83" s="202"/>
      <c r="P83" s="160" t="s">
        <v>585</v>
      </c>
      <c r="Q83" s="160" t="s">
        <v>586</v>
      </c>
      <c r="R83" s="68">
        <v>1</v>
      </c>
      <c r="S83" s="108">
        <v>43374</v>
      </c>
      <c r="T83" s="108">
        <v>43465</v>
      </c>
      <c r="U83" s="205">
        <f>DATEDIF(S83,T83,"D")/7</f>
        <v>13</v>
      </c>
      <c r="V83" s="84">
        <f>+AL83</f>
        <v>100</v>
      </c>
      <c r="W83" s="84">
        <f>IF(R83=0,0,IF(V83/R83&gt;1,1,V83/R83))</f>
        <v>1</v>
      </c>
      <c r="X83" s="91">
        <f>U83*W83</f>
        <v>13</v>
      </c>
      <c r="Y83" s="84">
        <f>IF(T83&lt;=$Y$4,X83,0)</f>
        <v>13</v>
      </c>
      <c r="Z83" s="84">
        <f>IF($Y$4&gt;=T83,U83,0)</f>
        <v>13</v>
      </c>
      <c r="AA83" s="85" t="s">
        <v>744</v>
      </c>
      <c r="AB83" s="85" t="s">
        <v>747</v>
      </c>
      <c r="AC83" s="105" t="s">
        <v>711</v>
      </c>
      <c r="AD83" s="206"/>
      <c r="AE83" s="87"/>
      <c r="AF83" s="87"/>
      <c r="AG83" s="87"/>
      <c r="AH83" s="87"/>
      <c r="AI83" s="87"/>
      <c r="AJ83" s="87"/>
      <c r="AK83" s="105" t="s">
        <v>763</v>
      </c>
      <c r="AL83" s="162">
        <v>100</v>
      </c>
      <c r="AM83" s="228" t="s">
        <v>811</v>
      </c>
      <c r="AN83" s="165" t="s">
        <v>911</v>
      </c>
      <c r="AO83" s="144">
        <v>100</v>
      </c>
      <c r="AP83" s="105" t="s">
        <v>174</v>
      </c>
      <c r="AQ83" s="105" t="s">
        <v>506</v>
      </c>
      <c r="AR83" s="66"/>
      <c r="AS83" s="66"/>
      <c r="AT83" s="111"/>
      <c r="AU83" s="111"/>
      <c r="AV83" s="111"/>
      <c r="AW83" s="111"/>
      <c r="AX83" s="111"/>
      <c r="AY83" s="111"/>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c r="EO83" s="66"/>
      <c r="EP83" s="66"/>
      <c r="EQ83" s="66"/>
      <c r="ER83" s="66"/>
      <c r="ES83" s="66"/>
      <c r="ET83" s="66"/>
      <c r="EU83" s="66"/>
      <c r="EV83" s="66"/>
      <c r="EW83" s="66"/>
      <c r="EX83" s="66"/>
      <c r="EY83" s="66"/>
      <c r="EZ83" s="66"/>
      <c r="FA83" s="66"/>
      <c r="FB83" s="66"/>
      <c r="FC83" s="66"/>
      <c r="FD83" s="66"/>
      <c r="FE83" s="66"/>
      <c r="FF83" s="66"/>
      <c r="FG83" s="66"/>
      <c r="FH83" s="66"/>
      <c r="FI83" s="66"/>
      <c r="FJ83" s="66"/>
      <c r="FK83" s="66"/>
      <c r="FL83" s="66"/>
      <c r="FM83" s="66"/>
      <c r="FN83" s="66"/>
      <c r="FO83" s="66"/>
      <c r="FP83" s="66"/>
      <c r="FQ83" s="66"/>
      <c r="FR83" s="66"/>
      <c r="FS83" s="66"/>
      <c r="FT83" s="66"/>
      <c r="FU83" s="66"/>
      <c r="FV83" s="66"/>
      <c r="FW83" s="66"/>
      <c r="FX83" s="66"/>
      <c r="FY83" s="66"/>
      <c r="FZ83" s="66"/>
      <c r="GA83" s="66"/>
      <c r="GB83" s="66"/>
      <c r="GC83" s="66"/>
      <c r="GD83" s="66"/>
      <c r="GE83" s="66"/>
      <c r="GF83" s="66"/>
      <c r="GG83" s="66"/>
      <c r="GH83" s="66"/>
      <c r="GI83" s="66"/>
      <c r="GJ83" s="66"/>
      <c r="GK83" s="66"/>
      <c r="GL83" s="66"/>
      <c r="GM83" s="66"/>
      <c r="GN83" s="66"/>
      <c r="GO83" s="66"/>
      <c r="GP83" s="66"/>
      <c r="GQ83" s="66"/>
      <c r="GR83" s="66"/>
      <c r="GS83" s="66"/>
      <c r="GT83" s="66"/>
      <c r="GU83" s="66"/>
      <c r="GV83" s="66"/>
      <c r="GW83" s="66"/>
      <c r="GX83" s="66"/>
      <c r="GY83" s="66"/>
      <c r="GZ83" s="66"/>
      <c r="HA83" s="66"/>
      <c r="HB83" s="66"/>
      <c r="HC83" s="66"/>
      <c r="HD83" s="66"/>
      <c r="HE83" s="66"/>
      <c r="HF83" s="66"/>
      <c r="HG83" s="66"/>
      <c r="HH83" s="66"/>
      <c r="HI83" s="66"/>
      <c r="HJ83" s="66"/>
      <c r="HK83" s="66"/>
      <c r="HL83" s="66"/>
      <c r="HM83" s="66"/>
      <c r="HN83" s="66"/>
      <c r="HO83" s="66"/>
      <c r="HP83" s="66"/>
      <c r="HQ83" s="66"/>
      <c r="HR83" s="66"/>
      <c r="HS83" s="66"/>
      <c r="HT83" s="66"/>
      <c r="HU83" s="66"/>
      <c r="HV83" s="66"/>
      <c r="HW83" s="66"/>
      <c r="HX83" s="66"/>
      <c r="HY83" s="66"/>
      <c r="HZ83" s="66"/>
      <c r="IA83" s="66"/>
      <c r="IB83" s="66"/>
      <c r="IC83" s="66"/>
      <c r="ID83" s="66"/>
      <c r="IE83" s="66"/>
      <c r="IF83" s="66"/>
      <c r="IG83" s="66"/>
      <c r="IH83" s="66"/>
      <c r="II83" s="66"/>
      <c r="IJ83" s="66"/>
      <c r="IK83" s="66"/>
      <c r="IL83" s="66"/>
      <c r="IM83" s="66"/>
      <c r="IN83" s="66"/>
      <c r="IO83" s="66"/>
      <c r="IP83" s="66"/>
      <c r="IQ83" s="66"/>
      <c r="IR83" s="66"/>
      <c r="IS83" s="66"/>
      <c r="IT83" s="66"/>
      <c r="IU83" s="66"/>
      <c r="IV83" s="66"/>
      <c r="IW83" s="66"/>
      <c r="IX83" s="66"/>
      <c r="IY83" s="66"/>
      <c r="IZ83" s="66"/>
      <c r="JA83" s="66"/>
      <c r="JB83" s="66"/>
      <c r="JC83" s="66"/>
      <c r="JD83" s="66"/>
      <c r="JE83" s="66"/>
      <c r="JF83" s="66"/>
      <c r="JG83" s="66"/>
      <c r="JH83" s="66"/>
      <c r="JI83" s="66"/>
      <c r="JJ83" s="66"/>
      <c r="JK83" s="66"/>
      <c r="JL83" s="66"/>
      <c r="JM83" s="66"/>
      <c r="JN83" s="66"/>
      <c r="JO83" s="66"/>
      <c r="JP83" s="66"/>
      <c r="JQ83" s="66"/>
      <c r="JR83" s="66"/>
      <c r="JS83" s="66"/>
      <c r="JT83" s="66"/>
      <c r="JU83" s="66"/>
      <c r="JV83" s="66"/>
      <c r="JW83" s="66"/>
      <c r="JX83" s="66"/>
      <c r="JY83" s="66"/>
      <c r="JZ83" s="66"/>
      <c r="KA83" s="66"/>
      <c r="KB83" s="66"/>
      <c r="KC83" s="66"/>
      <c r="KD83" s="66"/>
      <c r="KE83" s="66"/>
      <c r="KF83" s="66"/>
      <c r="KG83" s="66"/>
      <c r="KH83" s="66"/>
      <c r="KI83" s="66"/>
      <c r="KJ83" s="66"/>
      <c r="KK83" s="66"/>
      <c r="KL83" s="66"/>
      <c r="KM83" s="66"/>
      <c r="KN83" s="66"/>
      <c r="KO83" s="66"/>
      <c r="KP83" s="66"/>
      <c r="KQ83" s="66"/>
      <c r="KR83" s="66"/>
      <c r="KS83" s="66"/>
      <c r="KT83" s="66"/>
      <c r="KU83" s="66"/>
      <c r="KV83" s="66"/>
      <c r="KW83" s="66"/>
      <c r="KX83" s="66"/>
      <c r="KY83" s="66"/>
      <c r="KZ83" s="66"/>
      <c r="LA83" s="66"/>
      <c r="LB83" s="66"/>
      <c r="LC83" s="66"/>
      <c r="LD83" s="66"/>
      <c r="LE83" s="66"/>
      <c r="LF83" s="66"/>
      <c r="LG83" s="66"/>
      <c r="LH83" s="66"/>
      <c r="LI83" s="66"/>
      <c r="LJ83" s="66"/>
      <c r="LK83" s="66"/>
      <c r="LL83" s="66"/>
      <c r="LM83" s="66"/>
      <c r="LN83" s="66"/>
      <c r="LO83" s="66"/>
      <c r="LP83" s="66"/>
      <c r="LQ83" s="66"/>
      <c r="LR83" s="66"/>
      <c r="LS83" s="66"/>
      <c r="LT83" s="66"/>
      <c r="LU83" s="66"/>
      <c r="LV83" s="66"/>
      <c r="LW83" s="66"/>
      <c r="LX83" s="66"/>
      <c r="LY83" s="66"/>
      <c r="LZ83" s="66"/>
      <c r="MA83" s="66"/>
      <c r="MB83" s="66"/>
      <c r="MC83" s="66"/>
      <c r="MD83" s="66"/>
      <c r="ME83" s="66"/>
      <c r="MF83" s="66"/>
      <c r="MG83" s="66"/>
      <c r="MH83" s="66"/>
      <c r="MI83" s="66"/>
      <c r="MJ83" s="66"/>
      <c r="MK83" s="66"/>
      <c r="ML83" s="66"/>
      <c r="MM83" s="66"/>
      <c r="MN83" s="66"/>
      <c r="MO83" s="66"/>
      <c r="MP83" s="66"/>
      <c r="MQ83" s="66"/>
      <c r="MR83" s="66"/>
      <c r="MS83" s="66"/>
      <c r="MT83" s="66"/>
      <c r="MU83" s="66"/>
      <c r="MV83" s="66"/>
      <c r="MW83" s="66"/>
      <c r="MX83" s="66"/>
      <c r="MY83" s="66"/>
      <c r="MZ83" s="66"/>
      <c r="NA83" s="66"/>
      <c r="NB83" s="66"/>
      <c r="NC83" s="66"/>
      <c r="ND83" s="66"/>
      <c r="NE83" s="66"/>
      <c r="NF83" s="66"/>
      <c r="NG83" s="66"/>
      <c r="NH83" s="66"/>
      <c r="NI83" s="66"/>
      <c r="NJ83" s="66"/>
      <c r="NK83" s="66"/>
      <c r="NL83" s="66"/>
      <c r="NM83" s="66"/>
      <c r="NN83" s="66"/>
      <c r="NO83" s="66"/>
      <c r="NP83" s="66"/>
      <c r="NQ83" s="66"/>
      <c r="NR83" s="66"/>
      <c r="NS83" s="66"/>
      <c r="NT83" s="66"/>
      <c r="NU83" s="66"/>
      <c r="NV83" s="66"/>
      <c r="NW83" s="66"/>
      <c r="NX83" s="66"/>
      <c r="NY83" s="66"/>
      <c r="NZ83" s="66"/>
      <c r="OA83" s="66"/>
      <c r="OB83" s="66"/>
      <c r="OC83" s="66"/>
      <c r="OD83" s="66"/>
      <c r="OE83" s="66"/>
      <c r="OF83" s="66"/>
      <c r="OG83" s="66"/>
      <c r="OH83" s="66"/>
      <c r="OI83" s="66"/>
      <c r="OJ83" s="66"/>
      <c r="OK83" s="66"/>
      <c r="OL83" s="66"/>
      <c r="OM83" s="66"/>
      <c r="ON83" s="66"/>
      <c r="OO83" s="66"/>
      <c r="OP83" s="66"/>
      <c r="OQ83" s="66"/>
      <c r="OR83" s="66"/>
      <c r="OS83" s="66"/>
      <c r="OT83" s="66"/>
      <c r="OU83" s="66"/>
      <c r="OV83" s="66"/>
      <c r="OW83" s="66"/>
      <c r="OX83" s="66"/>
      <c r="OY83" s="66"/>
      <c r="OZ83" s="66"/>
      <c r="PA83" s="66"/>
      <c r="PB83" s="66"/>
      <c r="PC83" s="66"/>
      <c r="PD83" s="66"/>
      <c r="PE83" s="66"/>
      <c r="PF83" s="66"/>
      <c r="PG83" s="66"/>
      <c r="PH83" s="66"/>
      <c r="PI83" s="66"/>
      <c r="PJ83" s="66"/>
      <c r="PK83" s="66"/>
      <c r="PL83" s="66"/>
      <c r="PM83" s="66"/>
      <c r="PN83" s="66"/>
      <c r="PO83" s="66"/>
      <c r="PP83" s="66"/>
      <c r="PQ83" s="66"/>
      <c r="PR83" s="66"/>
      <c r="PS83" s="66"/>
      <c r="PT83" s="66"/>
      <c r="PU83" s="66"/>
      <c r="PV83" s="66"/>
      <c r="PW83" s="66"/>
      <c r="PX83" s="66"/>
      <c r="PY83" s="66"/>
      <c r="PZ83" s="66"/>
      <c r="QA83" s="66"/>
      <c r="QB83" s="66"/>
      <c r="QC83" s="66"/>
      <c r="QD83" s="66"/>
      <c r="QE83" s="66"/>
      <c r="QF83" s="66"/>
      <c r="QG83" s="66"/>
      <c r="QH83" s="66"/>
      <c r="QI83" s="66"/>
      <c r="QJ83" s="66"/>
      <c r="QK83" s="66"/>
      <c r="QL83" s="66"/>
      <c r="QM83" s="66"/>
      <c r="QN83" s="66"/>
      <c r="QO83" s="66"/>
      <c r="QP83" s="66"/>
      <c r="QQ83" s="66"/>
      <c r="QR83" s="66"/>
      <c r="QS83" s="66"/>
      <c r="QT83" s="66"/>
      <c r="QU83" s="66"/>
      <c r="QV83" s="66"/>
      <c r="QW83" s="66"/>
      <c r="QX83" s="66"/>
      <c r="QY83" s="66"/>
      <c r="QZ83" s="66"/>
      <c r="RA83" s="66"/>
      <c r="RB83" s="66"/>
      <c r="RC83" s="66"/>
      <c r="RD83" s="66"/>
      <c r="RE83" s="66"/>
      <c r="RF83" s="66"/>
      <c r="RG83" s="66"/>
      <c r="RH83" s="66"/>
      <c r="RI83" s="66"/>
      <c r="RJ83" s="66"/>
      <c r="RK83" s="66"/>
      <c r="RL83" s="66"/>
      <c r="RM83" s="66"/>
      <c r="RN83" s="66"/>
      <c r="RO83" s="66"/>
      <c r="RP83" s="66"/>
      <c r="RQ83" s="66"/>
      <c r="RR83" s="66"/>
      <c r="RS83" s="66"/>
      <c r="RT83" s="66"/>
      <c r="RU83" s="66"/>
      <c r="RV83" s="66"/>
      <c r="RW83" s="66"/>
      <c r="RX83" s="66"/>
      <c r="RY83" s="66"/>
      <c r="RZ83" s="66"/>
      <c r="SA83" s="66"/>
      <c r="SB83" s="66"/>
      <c r="SC83" s="66"/>
      <c r="SD83" s="66"/>
      <c r="SE83" s="66"/>
      <c r="SF83" s="66"/>
      <c r="SG83" s="66"/>
      <c r="SH83" s="66"/>
      <c r="SI83" s="66"/>
      <c r="SJ83" s="66"/>
      <c r="SK83" s="66"/>
      <c r="SL83" s="66"/>
      <c r="SM83" s="66"/>
      <c r="SN83" s="66"/>
      <c r="SO83" s="66"/>
      <c r="SP83" s="66"/>
      <c r="SQ83" s="66"/>
      <c r="SR83" s="66"/>
      <c r="SS83" s="66"/>
      <c r="ST83" s="66"/>
      <c r="SU83" s="66"/>
      <c r="SV83" s="66"/>
      <c r="SW83" s="66"/>
      <c r="SX83" s="66"/>
      <c r="SY83" s="66"/>
      <c r="SZ83" s="66"/>
      <c r="TA83" s="66"/>
      <c r="TB83" s="66"/>
      <c r="TC83" s="66"/>
      <c r="TD83" s="66"/>
      <c r="TE83" s="66"/>
      <c r="TF83" s="66"/>
      <c r="TG83" s="66"/>
      <c r="TH83" s="66"/>
      <c r="TI83" s="66"/>
      <c r="TJ83" s="66"/>
      <c r="TK83" s="66"/>
      <c r="TL83" s="66"/>
      <c r="TM83" s="66"/>
      <c r="TN83" s="66"/>
      <c r="TO83" s="66"/>
      <c r="TP83" s="66"/>
      <c r="TQ83" s="66"/>
      <c r="TR83" s="66"/>
      <c r="TS83" s="66"/>
      <c r="TT83" s="66"/>
      <c r="TU83" s="66"/>
      <c r="TV83" s="66"/>
      <c r="TW83" s="66"/>
      <c r="TX83" s="66"/>
      <c r="TY83" s="66"/>
      <c r="TZ83" s="66"/>
      <c r="UA83" s="66"/>
      <c r="UB83" s="66"/>
      <c r="UC83" s="66"/>
      <c r="UD83" s="66"/>
      <c r="UE83" s="66"/>
      <c r="UF83" s="66"/>
      <c r="UG83" s="66"/>
      <c r="UH83" s="66"/>
      <c r="UI83" s="66"/>
      <c r="UJ83" s="66"/>
      <c r="UK83" s="66"/>
      <c r="UL83" s="66"/>
      <c r="UM83" s="66"/>
      <c r="UN83" s="66"/>
      <c r="UO83" s="66"/>
      <c r="UP83" s="66"/>
      <c r="UQ83" s="66"/>
      <c r="UR83" s="66"/>
      <c r="US83" s="66"/>
      <c r="UT83" s="66"/>
      <c r="UU83" s="66"/>
      <c r="UV83" s="66"/>
      <c r="UW83" s="66"/>
      <c r="UX83" s="66"/>
      <c r="UY83" s="66"/>
      <c r="UZ83" s="66"/>
      <c r="VA83" s="66"/>
      <c r="VB83" s="66"/>
      <c r="VC83" s="66"/>
      <c r="VD83" s="66"/>
      <c r="VE83" s="66"/>
      <c r="VF83" s="66"/>
      <c r="VG83" s="66"/>
      <c r="VH83" s="66"/>
      <c r="VI83" s="66"/>
      <c r="VJ83" s="66"/>
      <c r="VK83" s="66"/>
      <c r="VL83" s="66"/>
      <c r="VM83" s="66"/>
      <c r="VN83" s="66"/>
      <c r="VO83" s="66"/>
      <c r="VP83" s="66"/>
      <c r="VQ83" s="66"/>
      <c r="VR83" s="66"/>
      <c r="VS83" s="66"/>
      <c r="VT83" s="66"/>
      <c r="VU83" s="66"/>
      <c r="VV83" s="66"/>
      <c r="VW83" s="66"/>
      <c r="VX83" s="66"/>
      <c r="VY83" s="66"/>
      <c r="VZ83" s="66"/>
      <c r="WA83" s="66"/>
      <c r="WB83" s="66"/>
      <c r="WC83" s="66"/>
      <c r="WD83" s="66"/>
      <c r="WE83" s="66"/>
      <c r="WF83" s="66"/>
      <c r="WG83" s="66"/>
      <c r="WH83" s="66"/>
      <c r="WI83" s="66"/>
      <c r="WJ83" s="66"/>
      <c r="WK83" s="66"/>
      <c r="WL83" s="66"/>
      <c r="WM83" s="66"/>
      <c r="WN83" s="66"/>
      <c r="WO83" s="66"/>
      <c r="WP83" s="66"/>
      <c r="WQ83" s="66"/>
      <c r="WR83" s="66"/>
      <c r="WS83" s="66"/>
      <c r="WT83" s="66"/>
      <c r="WU83" s="66"/>
      <c r="WV83" s="66"/>
      <c r="WW83" s="66"/>
      <c r="WX83" s="66"/>
      <c r="WY83" s="66"/>
      <c r="WZ83" s="66"/>
      <c r="XA83" s="66"/>
      <c r="XB83" s="66"/>
      <c r="XC83" s="66"/>
      <c r="XD83" s="66"/>
      <c r="XE83" s="66"/>
      <c r="XF83" s="66"/>
      <c r="XG83" s="66"/>
      <c r="XH83" s="66"/>
      <c r="XI83" s="66"/>
      <c r="XJ83" s="66"/>
      <c r="XK83" s="66"/>
      <c r="XL83" s="66"/>
      <c r="XM83" s="66"/>
      <c r="XN83" s="66"/>
      <c r="XO83" s="66"/>
      <c r="XP83" s="66"/>
      <c r="XQ83" s="66"/>
      <c r="XR83" s="66"/>
      <c r="XS83" s="66"/>
      <c r="XT83" s="66"/>
      <c r="XU83" s="66"/>
      <c r="XV83" s="66"/>
      <c r="XW83" s="66"/>
      <c r="XX83" s="66"/>
      <c r="XY83" s="66"/>
      <c r="XZ83" s="66"/>
      <c r="YA83" s="66"/>
      <c r="YB83" s="66"/>
      <c r="YC83" s="66"/>
      <c r="YD83" s="66"/>
      <c r="YE83" s="66"/>
      <c r="YF83" s="66"/>
      <c r="YG83" s="66"/>
      <c r="YH83" s="66"/>
      <c r="YI83" s="66"/>
      <c r="YJ83" s="66"/>
      <c r="YK83" s="66"/>
      <c r="YL83" s="66"/>
      <c r="YM83" s="66"/>
      <c r="YN83" s="66"/>
      <c r="YO83" s="66"/>
      <c r="YP83" s="66"/>
      <c r="YQ83" s="66"/>
      <c r="YR83" s="66"/>
      <c r="YS83" s="66"/>
      <c r="YT83" s="66"/>
      <c r="YU83" s="66"/>
      <c r="YV83" s="66"/>
      <c r="YW83" s="66"/>
      <c r="YX83" s="66"/>
      <c r="YY83" s="66"/>
      <c r="YZ83" s="66"/>
      <c r="ZA83" s="66"/>
      <c r="ZB83" s="66"/>
      <c r="ZC83" s="66"/>
      <c r="ZD83" s="66"/>
      <c r="ZE83" s="66"/>
      <c r="ZF83" s="66"/>
      <c r="ZG83" s="66"/>
      <c r="ZH83" s="66"/>
      <c r="ZI83" s="66"/>
      <c r="ZJ83" s="66"/>
      <c r="ZK83" s="66"/>
      <c r="ZL83" s="66"/>
      <c r="ZM83" s="66"/>
      <c r="ZN83" s="66"/>
      <c r="ZO83" s="66"/>
      <c r="ZP83" s="66"/>
      <c r="ZQ83" s="66"/>
      <c r="ZR83" s="66"/>
      <c r="ZS83" s="66"/>
      <c r="ZT83" s="66"/>
      <c r="ZU83" s="66"/>
      <c r="ZV83" s="66"/>
      <c r="ZW83" s="66"/>
      <c r="ZX83" s="66"/>
      <c r="ZY83" s="66"/>
      <c r="ZZ83" s="66"/>
      <c r="AAA83" s="66"/>
      <c r="AAB83" s="66"/>
      <c r="AAC83" s="66"/>
      <c r="AAD83" s="66"/>
      <c r="AAE83" s="66"/>
      <c r="AAF83" s="66"/>
      <c r="AAG83" s="66"/>
      <c r="AAH83" s="66"/>
      <c r="AAI83" s="66"/>
      <c r="AAJ83" s="66"/>
      <c r="AAK83" s="66"/>
      <c r="AAL83" s="66"/>
      <c r="AAM83" s="66"/>
      <c r="AAN83" s="66"/>
      <c r="AAO83" s="66"/>
      <c r="AAP83" s="66"/>
      <c r="AAQ83" s="66"/>
      <c r="AAR83" s="66"/>
      <c r="AAS83" s="66"/>
      <c r="AAT83" s="66"/>
      <c r="AAU83" s="66"/>
      <c r="AAV83" s="66"/>
      <c r="AAW83" s="66"/>
      <c r="AAX83" s="66"/>
      <c r="AAY83" s="66"/>
      <c r="AAZ83" s="66"/>
      <c r="ABA83" s="66"/>
      <c r="ABB83" s="66"/>
      <c r="ABC83" s="66"/>
      <c r="ABD83" s="66"/>
      <c r="ABE83" s="66"/>
      <c r="ABF83" s="66"/>
      <c r="ABG83" s="66"/>
      <c r="ABH83" s="66"/>
      <c r="ABI83" s="66"/>
      <c r="ABJ83" s="66"/>
      <c r="ABK83" s="66"/>
      <c r="ABL83" s="66"/>
      <c r="ABM83" s="66"/>
      <c r="ABN83" s="66"/>
      <c r="ABO83" s="66"/>
      <c r="ABP83" s="66"/>
      <c r="ABQ83" s="66"/>
      <c r="ABR83" s="66"/>
      <c r="ABS83" s="66"/>
      <c r="ABT83" s="66"/>
      <c r="ABU83" s="66"/>
      <c r="ABV83" s="66"/>
      <c r="ABW83" s="66"/>
      <c r="ABX83" s="66"/>
      <c r="ABY83" s="66"/>
      <c r="ABZ83" s="66"/>
      <c r="ACA83" s="66"/>
      <c r="ACB83" s="66"/>
      <c r="ACC83" s="66"/>
      <c r="ACD83" s="66"/>
      <c r="ACE83" s="66"/>
      <c r="ACF83" s="66"/>
      <c r="ACG83" s="66"/>
      <c r="ACH83" s="66"/>
      <c r="ACI83" s="66"/>
      <c r="ACJ83" s="66"/>
      <c r="ACK83" s="66"/>
      <c r="ACL83" s="66"/>
      <c r="ACM83" s="66"/>
      <c r="ACN83" s="66"/>
      <c r="ACO83" s="66"/>
      <c r="ACP83" s="66"/>
      <c r="ACQ83" s="66"/>
      <c r="ACR83" s="66"/>
      <c r="ACS83" s="66"/>
      <c r="ACT83" s="66"/>
      <c r="ACU83" s="66"/>
      <c r="ACV83" s="66"/>
      <c r="ACW83" s="66"/>
      <c r="ACX83" s="66"/>
      <c r="ACY83" s="66"/>
      <c r="ACZ83" s="66"/>
      <c r="ADA83" s="66"/>
      <c r="ADB83" s="66"/>
      <c r="ADC83" s="66"/>
      <c r="ADD83" s="66"/>
      <c r="ADE83" s="66"/>
      <c r="ADF83" s="66"/>
      <c r="ADG83" s="66"/>
      <c r="ADH83" s="66"/>
      <c r="ADI83" s="66"/>
      <c r="ADJ83" s="66"/>
      <c r="ADK83" s="66"/>
      <c r="ADL83" s="66"/>
      <c r="ADM83" s="66"/>
      <c r="ADN83" s="66"/>
      <c r="ADO83" s="66"/>
      <c r="ADP83" s="66"/>
      <c r="ADQ83" s="66"/>
      <c r="ADR83" s="66"/>
      <c r="ADS83" s="66"/>
      <c r="ADT83" s="66"/>
      <c r="ADU83" s="66"/>
      <c r="ADV83" s="66"/>
      <c r="ADW83" s="66"/>
      <c r="ADX83" s="66"/>
      <c r="ADY83" s="66"/>
      <c r="ADZ83" s="66"/>
      <c r="AEA83" s="66"/>
      <c r="AEB83" s="66"/>
      <c r="AEC83" s="66"/>
      <c r="AED83" s="66"/>
      <c r="AEE83" s="66"/>
      <c r="AEF83" s="66"/>
      <c r="AEG83" s="66"/>
      <c r="AEH83" s="66"/>
      <c r="AEI83" s="66"/>
      <c r="AEJ83" s="66"/>
      <c r="AEK83" s="66"/>
      <c r="AEL83" s="66"/>
      <c r="AEM83" s="66"/>
      <c r="AEN83" s="66"/>
      <c r="AEO83" s="66"/>
      <c r="AEP83" s="66"/>
      <c r="AEQ83" s="66"/>
      <c r="AER83" s="66"/>
      <c r="AES83" s="66"/>
      <c r="AET83" s="66"/>
      <c r="AEU83" s="66"/>
      <c r="AEV83" s="66"/>
      <c r="AEW83" s="66"/>
      <c r="AEX83" s="66"/>
      <c r="AEY83" s="66"/>
      <c r="AEZ83" s="66"/>
      <c r="AFA83" s="66"/>
      <c r="AFB83" s="66"/>
      <c r="AFC83" s="66"/>
      <c r="AFD83" s="66"/>
      <c r="AFE83" s="66"/>
      <c r="AFF83" s="66"/>
      <c r="AFG83" s="66"/>
      <c r="AFH83" s="66"/>
      <c r="AFI83" s="66"/>
      <c r="AFJ83" s="66"/>
      <c r="AFK83" s="66"/>
      <c r="AFL83" s="66"/>
      <c r="AFM83" s="66"/>
      <c r="AFN83" s="66"/>
      <c r="AFO83" s="66"/>
      <c r="AFP83" s="66"/>
      <c r="AFQ83" s="66"/>
      <c r="AFR83" s="66"/>
      <c r="AFS83" s="66"/>
      <c r="AFT83" s="66"/>
      <c r="AFU83" s="66"/>
      <c r="AFV83" s="66"/>
      <c r="AFW83" s="66"/>
      <c r="AFX83" s="66"/>
      <c r="AFY83" s="66"/>
      <c r="AFZ83" s="66"/>
      <c r="AGA83" s="66"/>
      <c r="AGB83" s="66"/>
      <c r="AGC83" s="66"/>
      <c r="AGD83" s="66"/>
      <c r="AGE83" s="66"/>
      <c r="AGF83" s="66"/>
      <c r="AGG83" s="66"/>
      <c r="AGH83" s="66"/>
      <c r="AGI83" s="66"/>
      <c r="AGJ83" s="66"/>
      <c r="AGK83" s="66"/>
      <c r="AGL83" s="66"/>
      <c r="AGM83" s="66"/>
      <c r="AGN83" s="66"/>
      <c r="AGO83" s="66"/>
      <c r="AGP83" s="66"/>
      <c r="AGQ83" s="66"/>
      <c r="AGR83" s="66"/>
      <c r="AGS83" s="66"/>
      <c r="AGT83" s="66"/>
      <c r="AGU83" s="66"/>
      <c r="AGV83" s="66"/>
      <c r="AGW83" s="66"/>
      <c r="AGX83" s="66"/>
      <c r="AGY83" s="66"/>
      <c r="AGZ83" s="66"/>
      <c r="AHA83" s="66"/>
      <c r="AHB83" s="66"/>
      <c r="AHC83" s="66"/>
      <c r="AHD83" s="66"/>
      <c r="AHE83" s="66"/>
      <c r="AHF83" s="66"/>
      <c r="AHG83" s="66"/>
      <c r="AHH83" s="66"/>
      <c r="AHI83" s="66"/>
      <c r="AHJ83" s="66"/>
      <c r="AHK83" s="66"/>
      <c r="AHL83" s="66"/>
      <c r="AHM83" s="66"/>
      <c r="AHN83" s="66"/>
      <c r="AHO83" s="66"/>
      <c r="AHP83" s="66"/>
      <c r="AHQ83" s="66"/>
      <c r="AHR83" s="66"/>
      <c r="AHS83" s="66"/>
      <c r="AHT83" s="66"/>
      <c r="AHU83" s="66"/>
      <c r="AHV83" s="66"/>
      <c r="AHW83" s="66"/>
      <c r="AHX83" s="66"/>
      <c r="AHY83" s="66"/>
      <c r="AHZ83" s="66"/>
      <c r="AIA83" s="66"/>
      <c r="AIB83" s="66"/>
      <c r="AIC83" s="66"/>
      <c r="AID83" s="66"/>
      <c r="AIE83" s="66"/>
      <c r="AIF83" s="66"/>
      <c r="AIG83" s="66"/>
      <c r="AIH83" s="66"/>
      <c r="AII83" s="66"/>
      <c r="AIJ83" s="66"/>
      <c r="AIK83" s="66"/>
      <c r="AIL83" s="66"/>
      <c r="AIM83" s="66"/>
      <c r="AIN83" s="66"/>
      <c r="AIO83" s="66"/>
      <c r="AIP83" s="66"/>
      <c r="AIQ83" s="66"/>
      <c r="AIR83" s="66"/>
      <c r="AIS83" s="66"/>
      <c r="AIT83" s="66"/>
      <c r="AIU83" s="66"/>
      <c r="AIV83" s="66"/>
      <c r="AIW83" s="66"/>
      <c r="AIX83" s="66"/>
      <c r="AIY83" s="66"/>
      <c r="AIZ83" s="66"/>
      <c r="AJA83" s="66"/>
      <c r="AJB83" s="66"/>
      <c r="AJC83" s="66"/>
      <c r="AJD83" s="66"/>
      <c r="AJE83" s="66"/>
      <c r="AJF83" s="66"/>
      <c r="AJG83" s="66"/>
      <c r="AJH83" s="66"/>
      <c r="AJI83" s="66"/>
      <c r="AJJ83" s="66"/>
      <c r="AJK83" s="66"/>
      <c r="AJL83" s="66"/>
      <c r="AJM83" s="66"/>
      <c r="AJN83" s="66"/>
      <c r="AJO83" s="66"/>
      <c r="AJP83" s="66"/>
      <c r="AJQ83" s="66"/>
      <c r="AJR83" s="66"/>
      <c r="AJS83" s="66"/>
      <c r="AJT83" s="66"/>
      <c r="AJU83" s="66"/>
      <c r="AJV83" s="66"/>
      <c r="AJW83" s="66"/>
      <c r="AJX83" s="66"/>
      <c r="AJY83" s="66"/>
      <c r="AJZ83" s="66"/>
      <c r="AKA83" s="66"/>
      <c r="AKB83" s="66"/>
      <c r="AKC83" s="66"/>
      <c r="AKD83" s="66"/>
      <c r="AKE83" s="66"/>
      <c r="AKF83" s="66"/>
      <c r="AKG83" s="66"/>
      <c r="AKH83" s="66"/>
      <c r="AKI83" s="66"/>
      <c r="AKJ83" s="66"/>
      <c r="AKK83" s="66"/>
      <c r="AKL83" s="66"/>
      <c r="AKM83" s="66"/>
      <c r="AKN83" s="66"/>
      <c r="AKO83" s="66"/>
      <c r="AKP83" s="66"/>
      <c r="AKQ83" s="66"/>
      <c r="AKR83" s="66"/>
      <c r="AKS83" s="66"/>
      <c r="AKT83" s="66"/>
      <c r="AKU83" s="66"/>
      <c r="AKV83" s="66"/>
      <c r="AKW83" s="66"/>
      <c r="AKX83" s="66"/>
      <c r="AKY83" s="66"/>
      <c r="AKZ83" s="66"/>
      <c r="ALA83" s="66"/>
      <c r="ALB83" s="66"/>
      <c r="ALC83" s="66"/>
      <c r="ALD83" s="66"/>
      <c r="ALE83" s="66"/>
      <c r="ALF83" s="66"/>
      <c r="ALG83" s="66"/>
      <c r="ALH83" s="66"/>
      <c r="ALI83" s="66"/>
      <c r="ALJ83" s="66"/>
      <c r="ALK83" s="66"/>
      <c r="ALL83" s="66"/>
      <c r="ALM83" s="66"/>
      <c r="ALN83" s="66"/>
      <c r="ALO83" s="66"/>
      <c r="ALP83" s="66"/>
      <c r="ALQ83" s="66"/>
      <c r="ALR83" s="66"/>
      <c r="ALS83" s="66"/>
      <c r="ALT83" s="66"/>
      <c r="ALU83" s="66"/>
      <c r="ALV83" s="66"/>
      <c r="ALW83" s="66"/>
      <c r="ALX83" s="66"/>
      <c r="ALY83" s="66"/>
      <c r="ALZ83" s="66"/>
      <c r="AMA83" s="66"/>
      <c r="AMB83" s="66"/>
      <c r="AMC83" s="66"/>
      <c r="AMD83" s="66"/>
      <c r="AME83" s="66"/>
      <c r="AMF83" s="66"/>
      <c r="AMG83" s="66"/>
      <c r="AMH83" s="66"/>
      <c r="AMI83" s="66"/>
      <c r="AMJ83" s="66"/>
      <c r="AMK83" s="66"/>
      <c r="AML83" s="66"/>
      <c r="AMM83" s="66"/>
      <c r="AMN83" s="66"/>
      <c r="AMO83" s="66"/>
      <c r="AMP83" s="66"/>
      <c r="AMQ83" s="66"/>
      <c r="AMR83" s="66"/>
      <c r="AMS83" s="66"/>
      <c r="AMT83" s="66"/>
      <c r="AMU83" s="66"/>
      <c r="AMV83" s="66"/>
      <c r="AMW83" s="66"/>
      <c r="AMX83" s="66"/>
      <c r="AMY83" s="66"/>
      <c r="AMZ83" s="66"/>
      <c r="ANA83" s="66"/>
      <c r="ANB83" s="66"/>
      <c r="ANC83" s="66"/>
      <c r="AND83" s="66"/>
      <c r="ANE83" s="66"/>
      <c r="ANF83" s="66"/>
      <c r="ANG83" s="66"/>
      <c r="ANH83" s="66"/>
      <c r="ANI83" s="66"/>
      <c r="ANJ83" s="66"/>
      <c r="ANK83" s="66"/>
      <c r="ANL83" s="66"/>
      <c r="ANM83" s="66"/>
      <c r="ANN83" s="66"/>
      <c r="ANO83" s="66"/>
      <c r="ANP83" s="66"/>
      <c r="ANQ83" s="66"/>
      <c r="ANR83" s="66"/>
      <c r="ANS83" s="66"/>
      <c r="ANT83" s="66"/>
      <c r="ANU83" s="66"/>
      <c r="ANV83" s="66"/>
      <c r="ANW83" s="66"/>
      <c r="ANX83" s="66"/>
      <c r="ANY83" s="66"/>
      <c r="ANZ83" s="66"/>
      <c r="AOA83" s="66"/>
      <c r="AOB83" s="66"/>
      <c r="AOC83" s="66"/>
      <c r="AOD83" s="66"/>
      <c r="AOE83" s="66"/>
      <c r="AOF83" s="66"/>
      <c r="AOG83" s="66"/>
      <c r="AOH83" s="66"/>
      <c r="AOI83" s="66"/>
      <c r="AOJ83" s="66"/>
      <c r="AOK83" s="66"/>
      <c r="AOL83" s="66"/>
      <c r="AOM83" s="66"/>
      <c r="AON83" s="66"/>
      <c r="AOO83" s="66"/>
      <c r="AOP83" s="66"/>
      <c r="AOQ83" s="66"/>
      <c r="AOR83" s="66"/>
      <c r="AOS83" s="66"/>
      <c r="AOT83" s="66"/>
      <c r="AOU83" s="66"/>
      <c r="AOV83" s="66"/>
      <c r="AOW83" s="66"/>
      <c r="AOX83" s="66"/>
      <c r="AOY83" s="66"/>
      <c r="AOZ83" s="66"/>
      <c r="APA83" s="66"/>
      <c r="APB83" s="66"/>
      <c r="APC83" s="66"/>
      <c r="APD83" s="66"/>
      <c r="APE83" s="66"/>
      <c r="APF83" s="66"/>
      <c r="APG83" s="66"/>
      <c r="APH83" s="66"/>
      <c r="API83" s="66"/>
      <c r="APJ83" s="66"/>
      <c r="APK83" s="66"/>
      <c r="APL83" s="66"/>
      <c r="APM83" s="66"/>
      <c r="APN83" s="66"/>
      <c r="APO83" s="66"/>
      <c r="APP83" s="66"/>
      <c r="APQ83" s="66"/>
      <c r="APR83" s="66"/>
      <c r="APS83" s="66"/>
      <c r="APT83" s="66"/>
      <c r="APU83" s="66"/>
      <c r="APV83" s="66"/>
      <c r="APW83" s="66"/>
      <c r="APX83" s="66"/>
      <c r="APY83" s="66"/>
      <c r="APZ83" s="66"/>
      <c r="AQA83" s="66"/>
      <c r="AQB83" s="66"/>
      <c r="AQC83" s="66"/>
      <c r="AQD83" s="66"/>
      <c r="AQE83" s="66"/>
      <c r="AQF83" s="66"/>
      <c r="AQG83" s="66"/>
      <c r="AQH83" s="66"/>
      <c r="AQI83" s="66"/>
      <c r="AQJ83" s="66"/>
      <c r="AQK83" s="66"/>
      <c r="AQL83" s="66"/>
      <c r="AQM83" s="66"/>
      <c r="AQN83" s="66"/>
      <c r="AQO83" s="66"/>
      <c r="AQP83" s="66"/>
      <c r="AQQ83" s="66"/>
      <c r="AQR83" s="66"/>
      <c r="AQS83" s="66"/>
      <c r="AQT83" s="66"/>
      <c r="AQU83" s="66"/>
      <c r="AQV83" s="66"/>
      <c r="AQW83" s="66"/>
      <c r="AQX83" s="66"/>
      <c r="AQY83" s="66"/>
      <c r="AQZ83" s="66"/>
      <c r="ARA83" s="66"/>
      <c r="ARB83" s="66"/>
      <c r="ARC83" s="66"/>
      <c r="ARD83" s="66"/>
      <c r="ARE83" s="66"/>
      <c r="ARF83" s="66"/>
      <c r="ARG83" s="66"/>
      <c r="ARH83" s="66"/>
      <c r="ARI83" s="66"/>
      <c r="ARJ83" s="66"/>
      <c r="ARK83" s="66"/>
      <c r="ARL83" s="66"/>
      <c r="ARM83" s="66"/>
      <c r="ARN83" s="66"/>
      <c r="ARO83" s="66"/>
      <c r="ARP83" s="66"/>
      <c r="ARQ83" s="66"/>
      <c r="ARR83" s="66"/>
      <c r="ARS83" s="66"/>
      <c r="ART83" s="66"/>
      <c r="ARU83" s="66"/>
      <c r="ARV83" s="66"/>
      <c r="ARW83" s="66"/>
      <c r="ARX83" s="66"/>
      <c r="ARY83" s="66"/>
      <c r="ARZ83" s="66"/>
      <c r="ASA83" s="66"/>
      <c r="ASB83" s="66"/>
      <c r="ASC83" s="66"/>
      <c r="ASD83" s="66"/>
      <c r="ASE83" s="66"/>
      <c r="ASF83" s="66"/>
      <c r="ASG83" s="66"/>
      <c r="ASH83" s="66"/>
      <c r="ASI83" s="66"/>
      <c r="ASJ83" s="66"/>
      <c r="ASK83" s="66"/>
      <c r="ASL83" s="66"/>
      <c r="ASM83" s="66"/>
      <c r="ASN83" s="66"/>
      <c r="ASO83" s="66"/>
      <c r="ASP83" s="66"/>
      <c r="ASQ83" s="66"/>
      <c r="ASR83" s="66"/>
      <c r="ASS83" s="66"/>
      <c r="AST83" s="66"/>
      <c r="ASU83" s="66"/>
      <c r="ASV83" s="66"/>
      <c r="ASW83" s="66"/>
      <c r="ASX83" s="66"/>
      <c r="ASY83" s="66"/>
      <c r="ASZ83" s="66"/>
      <c r="ATA83" s="66"/>
      <c r="ATB83" s="66"/>
      <c r="ATC83" s="66"/>
      <c r="ATD83" s="66"/>
      <c r="ATE83" s="66"/>
      <c r="ATF83" s="66"/>
      <c r="ATG83" s="66"/>
      <c r="ATH83" s="66"/>
      <c r="ATI83" s="66"/>
      <c r="ATJ83" s="66"/>
      <c r="ATK83" s="66"/>
      <c r="ATL83" s="66"/>
      <c r="ATM83" s="66"/>
      <c r="ATN83" s="66"/>
      <c r="ATO83" s="66"/>
      <c r="ATP83" s="66"/>
      <c r="ATQ83" s="66"/>
      <c r="ATR83" s="66"/>
      <c r="ATS83" s="66"/>
      <c r="ATT83" s="66"/>
      <c r="ATU83" s="66"/>
      <c r="ATV83" s="66"/>
      <c r="ATW83" s="66"/>
      <c r="ATX83" s="66"/>
      <c r="ATY83" s="66"/>
      <c r="ATZ83" s="66"/>
      <c r="AUA83" s="66"/>
      <c r="AUB83" s="66"/>
      <c r="AUC83" s="66"/>
      <c r="AUD83" s="66"/>
      <c r="AUE83" s="66"/>
      <c r="AUF83" s="66"/>
      <c r="AUG83" s="66"/>
      <c r="AUH83" s="66"/>
      <c r="AUI83" s="66"/>
      <c r="AUJ83" s="66"/>
      <c r="AUK83" s="66"/>
      <c r="AUL83" s="66"/>
      <c r="AUM83" s="66"/>
      <c r="AUN83" s="66"/>
      <c r="AUO83" s="66"/>
      <c r="AUP83" s="66"/>
      <c r="AUQ83" s="66"/>
      <c r="AUR83" s="66"/>
      <c r="AUS83" s="66"/>
      <c r="AUT83" s="66"/>
      <c r="AUU83" s="66"/>
      <c r="AUV83" s="66"/>
      <c r="AUW83" s="66"/>
      <c r="AUX83" s="66"/>
      <c r="AUY83" s="66"/>
      <c r="AUZ83" s="66"/>
      <c r="AVA83" s="66"/>
      <c r="AVB83" s="66"/>
      <c r="AVC83" s="66"/>
      <c r="AVD83" s="66"/>
      <c r="AVE83" s="66"/>
      <c r="AVF83" s="66"/>
      <c r="AVG83" s="66"/>
      <c r="AVH83" s="66"/>
      <c r="AVI83" s="66"/>
      <c r="AVJ83" s="66"/>
      <c r="AVK83" s="66"/>
      <c r="AVL83" s="66"/>
      <c r="AVM83" s="66"/>
      <c r="AVN83" s="66"/>
      <c r="AVO83" s="66"/>
      <c r="AVP83" s="66"/>
      <c r="AVQ83" s="66"/>
      <c r="AVR83" s="66"/>
      <c r="AVS83" s="66"/>
      <c r="AVT83" s="66"/>
      <c r="AVU83" s="66"/>
      <c r="AVV83" s="66"/>
      <c r="AVW83" s="66"/>
      <c r="AVX83" s="66"/>
      <c r="AVY83" s="66"/>
      <c r="AVZ83" s="66"/>
      <c r="AWA83" s="66"/>
      <c r="AWB83" s="66"/>
      <c r="AWC83" s="66"/>
      <c r="AWD83" s="66"/>
      <c r="AWE83" s="66"/>
      <c r="AWF83" s="66"/>
      <c r="AWG83" s="66"/>
      <c r="AWH83" s="66"/>
      <c r="AWI83" s="66"/>
      <c r="AWJ83" s="66"/>
      <c r="AWK83" s="66"/>
      <c r="AWL83" s="66"/>
      <c r="AWM83" s="66"/>
      <c r="AWN83" s="66"/>
      <c r="AWO83" s="66"/>
      <c r="AWP83" s="66"/>
      <c r="AWQ83" s="66"/>
      <c r="AWR83" s="66"/>
      <c r="AWS83" s="66"/>
      <c r="AWT83" s="66"/>
      <c r="AWU83" s="66"/>
      <c r="AWV83" s="66"/>
      <c r="AWW83" s="66"/>
      <c r="AWX83" s="66"/>
      <c r="AWY83" s="66"/>
      <c r="AWZ83" s="66"/>
      <c r="AXA83" s="66"/>
      <c r="AXB83" s="66"/>
      <c r="AXC83" s="66"/>
      <c r="AXD83" s="66"/>
      <c r="AXE83" s="66"/>
      <c r="AXF83" s="66"/>
      <c r="AXG83" s="66"/>
      <c r="AXH83" s="66"/>
      <c r="AXI83" s="66"/>
      <c r="AXJ83" s="66"/>
      <c r="AXK83" s="66"/>
      <c r="AXL83" s="66"/>
      <c r="AXM83" s="66"/>
      <c r="AXN83" s="66"/>
      <c r="AXO83" s="66"/>
      <c r="AXP83" s="66"/>
      <c r="AXQ83" s="66"/>
      <c r="AXR83" s="66"/>
      <c r="AXS83" s="66"/>
      <c r="AXT83" s="66"/>
      <c r="AXU83" s="66"/>
      <c r="AXV83" s="66"/>
      <c r="AXW83" s="66"/>
      <c r="AXX83" s="66"/>
      <c r="AXY83" s="66"/>
      <c r="AXZ83" s="66"/>
      <c r="AYA83" s="66"/>
      <c r="AYB83" s="66"/>
      <c r="AYC83" s="66"/>
      <c r="AYD83" s="66"/>
      <c r="AYE83" s="66"/>
      <c r="AYF83" s="66"/>
      <c r="AYG83" s="66"/>
      <c r="AYH83" s="66"/>
      <c r="AYI83" s="66"/>
      <c r="AYJ83" s="66"/>
      <c r="AYK83" s="66"/>
      <c r="AYL83" s="66"/>
      <c r="AYM83" s="66"/>
      <c r="AYN83" s="66"/>
      <c r="AYO83" s="66"/>
      <c r="AYP83" s="66"/>
      <c r="AYQ83" s="66"/>
      <c r="AYR83" s="66"/>
      <c r="AYS83" s="66"/>
      <c r="AYT83" s="66"/>
      <c r="AYU83" s="66"/>
      <c r="AYV83" s="66"/>
      <c r="AYW83" s="66"/>
      <c r="AYX83" s="66"/>
      <c r="AYY83" s="66"/>
      <c r="AYZ83" s="66"/>
      <c r="AZA83" s="66"/>
      <c r="AZB83" s="66"/>
      <c r="AZC83" s="66"/>
      <c r="AZD83" s="66"/>
      <c r="AZE83" s="66"/>
      <c r="AZF83" s="66"/>
      <c r="AZG83" s="66"/>
      <c r="AZH83" s="66"/>
      <c r="AZI83" s="66"/>
      <c r="AZJ83" s="66"/>
      <c r="AZK83" s="66"/>
      <c r="AZL83" s="66"/>
      <c r="AZM83" s="66"/>
      <c r="AZN83" s="66"/>
      <c r="AZO83" s="66"/>
      <c r="AZP83" s="66"/>
      <c r="AZQ83" s="66"/>
      <c r="AZR83" s="66"/>
      <c r="AZS83" s="66"/>
      <c r="AZT83" s="66"/>
      <c r="AZU83" s="66"/>
      <c r="AZV83" s="66"/>
      <c r="AZW83" s="66"/>
      <c r="AZX83" s="66"/>
      <c r="AZY83" s="66"/>
      <c r="AZZ83" s="66"/>
      <c r="BAA83" s="66"/>
      <c r="BAB83" s="66"/>
      <c r="BAC83" s="66"/>
      <c r="BAD83" s="66"/>
      <c r="BAE83" s="66"/>
      <c r="BAF83" s="66"/>
      <c r="BAG83" s="66"/>
      <c r="BAH83" s="66"/>
      <c r="BAI83" s="66"/>
      <c r="BAJ83" s="66"/>
      <c r="BAK83" s="66"/>
      <c r="BAL83" s="66"/>
      <c r="BAM83" s="66"/>
      <c r="BAN83" s="66"/>
      <c r="BAO83" s="66"/>
      <c r="BAP83" s="66"/>
      <c r="BAQ83" s="66"/>
      <c r="BAR83" s="66"/>
      <c r="BAS83" s="66"/>
      <c r="BAT83" s="66"/>
      <c r="BAU83" s="66"/>
      <c r="BAV83" s="66"/>
      <c r="BAW83" s="66"/>
      <c r="BAX83" s="66"/>
      <c r="BAY83" s="66"/>
      <c r="BAZ83" s="66"/>
      <c r="BBA83" s="66"/>
      <c r="BBB83" s="66"/>
      <c r="BBC83" s="66"/>
      <c r="BBD83" s="66"/>
      <c r="BBE83" s="66"/>
      <c r="BBF83" s="66"/>
      <c r="BBG83" s="66"/>
      <c r="BBH83" s="66"/>
      <c r="BBI83" s="66"/>
      <c r="BBJ83" s="66"/>
      <c r="BBK83" s="66"/>
      <c r="BBL83" s="66"/>
      <c r="BBM83" s="66"/>
      <c r="BBN83" s="66"/>
      <c r="BBO83" s="66"/>
      <c r="BBP83" s="66"/>
      <c r="BBQ83" s="66"/>
      <c r="BBR83" s="66"/>
      <c r="BBS83" s="66"/>
      <c r="BBT83" s="66"/>
      <c r="BBU83" s="66"/>
      <c r="BBV83" s="66"/>
      <c r="BBW83" s="66"/>
      <c r="BBX83" s="66"/>
      <c r="BBY83" s="66"/>
      <c r="BBZ83" s="66"/>
      <c r="BCA83" s="66"/>
      <c r="BCB83" s="66"/>
      <c r="BCC83" s="66"/>
      <c r="BCD83" s="66"/>
      <c r="BCE83" s="66"/>
      <c r="BCF83" s="66"/>
      <c r="BCG83" s="66"/>
      <c r="BCH83" s="66"/>
      <c r="BCI83" s="66"/>
      <c r="BCJ83" s="66"/>
      <c r="BCK83" s="66"/>
      <c r="BCL83" s="66"/>
      <c r="BCM83" s="66"/>
      <c r="BCN83" s="66"/>
      <c r="BCO83" s="66"/>
      <c r="BCP83" s="66"/>
      <c r="BCQ83" s="66"/>
      <c r="BCR83" s="66"/>
      <c r="BCS83" s="66"/>
      <c r="BCT83" s="66"/>
      <c r="BCU83" s="66"/>
      <c r="BCV83" s="66"/>
      <c r="BCW83" s="66"/>
      <c r="BCX83" s="66"/>
      <c r="BCY83" s="66"/>
      <c r="BCZ83" s="66"/>
      <c r="BDA83" s="66"/>
      <c r="BDB83" s="66"/>
      <c r="BDC83" s="66"/>
      <c r="BDD83" s="66"/>
      <c r="BDE83" s="66"/>
      <c r="BDF83" s="66"/>
      <c r="BDG83" s="66"/>
      <c r="BDH83" s="66"/>
      <c r="BDI83" s="66"/>
      <c r="BDJ83" s="66"/>
      <c r="BDK83" s="66"/>
      <c r="BDL83" s="66"/>
      <c r="BDM83" s="66"/>
      <c r="BDN83" s="66"/>
      <c r="BDO83" s="66"/>
      <c r="BDP83" s="66"/>
      <c r="BDQ83" s="66"/>
      <c r="BDR83" s="66"/>
      <c r="BDS83" s="66"/>
      <c r="BDT83" s="66"/>
      <c r="BDU83" s="66"/>
      <c r="BDV83" s="66"/>
      <c r="BDW83" s="66"/>
      <c r="BDX83" s="66"/>
      <c r="BDY83" s="66"/>
      <c r="BDZ83" s="66"/>
      <c r="BEA83" s="66"/>
      <c r="BEB83" s="66"/>
      <c r="BEC83" s="66"/>
      <c r="BED83" s="66"/>
      <c r="BEE83" s="66"/>
      <c r="BEF83" s="66"/>
      <c r="BEG83" s="66"/>
      <c r="BEH83" s="66"/>
      <c r="BEI83" s="66"/>
      <c r="BEJ83" s="66"/>
      <c r="BEK83" s="66"/>
      <c r="BEL83" s="66"/>
      <c r="BEM83" s="66"/>
      <c r="BEN83" s="66"/>
      <c r="BEO83" s="66"/>
      <c r="BEP83" s="66"/>
      <c r="BEQ83" s="66"/>
      <c r="BER83" s="66"/>
      <c r="BES83" s="66"/>
      <c r="BET83" s="66"/>
      <c r="BEU83" s="66"/>
      <c r="BEV83" s="66"/>
      <c r="BEW83" s="66"/>
      <c r="BEX83" s="66"/>
      <c r="BEY83" s="66"/>
      <c r="BEZ83" s="66"/>
      <c r="BFA83" s="66"/>
      <c r="BFB83" s="66"/>
      <c r="BFC83" s="66"/>
      <c r="BFD83" s="66"/>
      <c r="BFE83" s="66"/>
      <c r="BFF83" s="66"/>
      <c r="BFG83" s="66"/>
      <c r="BFH83" s="66"/>
      <c r="BFI83" s="66"/>
      <c r="BFJ83" s="66"/>
      <c r="BFK83" s="66"/>
      <c r="BFL83" s="66"/>
      <c r="BFM83" s="66"/>
      <c r="BFN83" s="66"/>
      <c r="BFO83" s="66"/>
      <c r="BFP83" s="66"/>
      <c r="BFQ83" s="66"/>
      <c r="BFR83" s="66"/>
      <c r="BFS83" s="66"/>
      <c r="BFT83" s="66"/>
      <c r="BFU83" s="66"/>
      <c r="BFV83" s="66"/>
      <c r="BFW83" s="66"/>
      <c r="BFX83" s="66"/>
      <c r="BFY83" s="66"/>
      <c r="BFZ83" s="66"/>
      <c r="BGA83" s="66"/>
      <c r="BGB83" s="66"/>
      <c r="BGC83" s="66"/>
      <c r="BGD83" s="66"/>
      <c r="BGE83" s="66"/>
      <c r="BGF83" s="66"/>
      <c r="BGG83" s="66"/>
      <c r="BGH83" s="66"/>
      <c r="BGI83" s="66"/>
      <c r="BGJ83" s="66"/>
      <c r="BGK83" s="66"/>
      <c r="BGL83" s="66"/>
      <c r="BGM83" s="66"/>
      <c r="BGN83" s="66"/>
      <c r="BGO83" s="66"/>
      <c r="BGP83" s="66"/>
      <c r="BGQ83" s="66"/>
      <c r="BGR83" s="66"/>
      <c r="BGS83" s="66"/>
      <c r="BGT83" s="66"/>
      <c r="BGU83" s="66"/>
      <c r="BGV83" s="66"/>
      <c r="BGW83" s="66"/>
      <c r="BGX83" s="66"/>
      <c r="BGY83" s="66"/>
      <c r="BGZ83" s="66"/>
      <c r="BHA83" s="66"/>
      <c r="BHB83" s="66"/>
      <c r="BHC83" s="66"/>
      <c r="BHD83" s="66"/>
      <c r="BHE83" s="66"/>
      <c r="BHF83" s="66"/>
      <c r="BHG83" s="66"/>
      <c r="BHH83" s="66"/>
      <c r="BHI83" s="66"/>
      <c r="BHJ83" s="66"/>
      <c r="BHK83" s="66"/>
      <c r="BHL83" s="66"/>
      <c r="BHM83" s="66"/>
      <c r="BHN83" s="66"/>
      <c r="BHO83" s="66"/>
      <c r="BHP83" s="66"/>
      <c r="BHQ83" s="66"/>
      <c r="BHR83" s="66"/>
      <c r="BHS83" s="66"/>
      <c r="BHT83" s="66"/>
      <c r="BHU83" s="66"/>
      <c r="BHV83" s="66"/>
      <c r="BHW83" s="66"/>
      <c r="BHX83" s="66"/>
      <c r="BHY83" s="66"/>
      <c r="BHZ83" s="66"/>
      <c r="BIA83" s="66"/>
      <c r="BIB83" s="66"/>
      <c r="BIC83" s="66"/>
      <c r="BID83" s="66"/>
      <c r="BIE83" s="66"/>
      <c r="BIF83" s="66"/>
      <c r="BIG83" s="66"/>
      <c r="BIH83" s="66"/>
      <c r="BII83" s="66"/>
      <c r="BIJ83" s="66"/>
      <c r="BIK83" s="66"/>
      <c r="BIL83" s="66"/>
      <c r="BIM83" s="66"/>
      <c r="BIN83" s="66"/>
      <c r="BIO83" s="66"/>
      <c r="BIP83" s="66"/>
      <c r="BIQ83" s="66"/>
      <c r="BIR83" s="66"/>
      <c r="BIS83" s="66"/>
      <c r="BIT83" s="66"/>
      <c r="BIU83" s="66"/>
      <c r="BIV83" s="66"/>
      <c r="BIW83" s="66"/>
      <c r="BIX83" s="66"/>
      <c r="BIY83" s="66"/>
      <c r="BIZ83" s="66"/>
      <c r="BJA83" s="66"/>
      <c r="BJB83" s="66"/>
      <c r="BJC83" s="66"/>
      <c r="BJD83" s="66"/>
      <c r="BJE83" s="66"/>
      <c r="BJF83" s="66"/>
      <c r="BJG83" s="66"/>
      <c r="BJH83" s="66"/>
      <c r="BJI83" s="66"/>
      <c r="BJJ83" s="66"/>
      <c r="BJK83" s="66"/>
      <c r="BJL83" s="66"/>
      <c r="BJM83" s="66"/>
      <c r="BJN83" s="66"/>
      <c r="BJO83" s="66"/>
      <c r="BJP83" s="66"/>
      <c r="BJQ83" s="66"/>
      <c r="BJR83" s="66"/>
      <c r="BJS83" s="66"/>
      <c r="BJT83" s="66"/>
      <c r="BJU83" s="66"/>
      <c r="BJV83" s="66"/>
      <c r="BJW83" s="66"/>
      <c r="BJX83" s="66"/>
      <c r="BJY83" s="66"/>
      <c r="BJZ83" s="66"/>
      <c r="BKA83" s="66"/>
      <c r="BKB83" s="66"/>
      <c r="BKC83" s="66"/>
      <c r="BKD83" s="66"/>
      <c r="BKE83" s="66"/>
      <c r="BKF83" s="66"/>
      <c r="BKG83" s="66"/>
      <c r="BKH83" s="66"/>
      <c r="BKI83" s="66"/>
      <c r="BKJ83" s="66"/>
      <c r="BKK83" s="66"/>
      <c r="BKL83" s="66"/>
      <c r="BKM83" s="66"/>
      <c r="BKN83" s="66"/>
      <c r="BKO83" s="66"/>
      <c r="BKP83" s="66"/>
      <c r="BKQ83" s="66"/>
      <c r="BKR83" s="66"/>
      <c r="BKS83" s="66"/>
      <c r="BKT83" s="66"/>
      <c r="BKU83" s="66"/>
      <c r="BKV83" s="66"/>
      <c r="BKW83" s="66"/>
      <c r="BKX83" s="66"/>
      <c r="BKY83" s="66"/>
      <c r="BKZ83" s="66"/>
      <c r="BLA83" s="66"/>
      <c r="BLB83" s="66"/>
      <c r="BLC83" s="66"/>
      <c r="BLD83" s="66"/>
      <c r="BLE83" s="66"/>
      <c r="BLF83" s="66"/>
      <c r="BLG83" s="66"/>
      <c r="BLH83" s="66"/>
      <c r="BLI83" s="66"/>
      <c r="BLJ83" s="66"/>
      <c r="BLK83" s="66"/>
      <c r="BLL83" s="66"/>
      <c r="BLM83" s="66"/>
      <c r="BLN83" s="66"/>
      <c r="BLO83" s="66"/>
      <c r="BLP83" s="66"/>
      <c r="BLQ83" s="66"/>
      <c r="BLR83" s="66"/>
      <c r="BLS83" s="66"/>
      <c r="BLT83" s="66"/>
      <c r="BLU83" s="66"/>
      <c r="BLV83" s="66"/>
      <c r="BLW83" s="66"/>
      <c r="BLX83" s="66"/>
      <c r="BLY83" s="66"/>
      <c r="BLZ83" s="66"/>
      <c r="BMA83" s="66"/>
      <c r="BMB83" s="66"/>
      <c r="BMC83" s="66"/>
      <c r="BMD83" s="66"/>
      <c r="BME83" s="66"/>
      <c r="BMF83" s="66"/>
      <c r="BMG83" s="66"/>
      <c r="BMH83" s="66"/>
      <c r="BMI83" s="66"/>
      <c r="BMJ83" s="66"/>
      <c r="BMK83" s="66"/>
      <c r="BML83" s="66"/>
      <c r="BMM83" s="66"/>
      <c r="BMN83" s="66"/>
      <c r="BMO83" s="66"/>
      <c r="BMP83" s="66"/>
      <c r="BMQ83" s="66"/>
      <c r="BMR83" s="66"/>
      <c r="BMS83" s="66"/>
      <c r="BMT83" s="66"/>
      <c r="BMU83" s="66"/>
      <c r="BMV83" s="66"/>
      <c r="BMW83" s="66"/>
      <c r="BMX83" s="66"/>
      <c r="BMY83" s="66"/>
      <c r="BMZ83" s="66"/>
      <c r="BNA83" s="66"/>
      <c r="BNB83" s="66"/>
      <c r="BNC83" s="66"/>
      <c r="BND83" s="66"/>
      <c r="BNE83" s="66"/>
      <c r="BNF83" s="66"/>
      <c r="BNG83" s="66"/>
      <c r="BNH83" s="66"/>
      <c r="BNI83" s="66"/>
      <c r="BNJ83" s="66"/>
      <c r="BNK83" s="66"/>
      <c r="BNL83" s="66"/>
      <c r="BNM83" s="66"/>
      <c r="BNN83" s="66"/>
      <c r="BNO83" s="66"/>
      <c r="BNP83" s="66"/>
      <c r="BNQ83" s="66"/>
      <c r="BNR83" s="66"/>
      <c r="BNS83" s="66"/>
      <c r="BNT83" s="66"/>
      <c r="BNU83" s="66"/>
      <c r="BNV83" s="66"/>
      <c r="BNW83" s="66"/>
      <c r="BNX83" s="66"/>
      <c r="BNY83" s="66"/>
      <c r="BNZ83" s="66"/>
      <c r="BOA83" s="66"/>
      <c r="BOB83" s="66"/>
      <c r="BOC83" s="66"/>
      <c r="BOD83" s="66"/>
      <c r="BOE83" s="66"/>
      <c r="BOF83" s="66"/>
      <c r="BOG83" s="66"/>
      <c r="BOH83" s="66"/>
      <c r="BOI83" s="66"/>
      <c r="BOJ83" s="66"/>
      <c r="BOK83" s="66"/>
      <c r="BOL83" s="66"/>
      <c r="BOM83" s="66"/>
      <c r="BON83" s="66"/>
      <c r="BOO83" s="66"/>
      <c r="BOP83" s="66"/>
      <c r="BOQ83" s="66"/>
      <c r="BOR83" s="66"/>
      <c r="BOS83" s="66"/>
      <c r="BOT83" s="66"/>
      <c r="BOU83" s="66"/>
      <c r="BOV83" s="66"/>
      <c r="BOW83" s="66"/>
      <c r="BOX83" s="66"/>
      <c r="BOY83" s="66"/>
      <c r="BOZ83" s="66"/>
      <c r="BPA83" s="66"/>
      <c r="BPB83" s="66"/>
      <c r="BPC83" s="66"/>
      <c r="BPD83" s="66"/>
      <c r="BPE83" s="66"/>
      <c r="BPF83" s="66"/>
      <c r="BPG83" s="66"/>
      <c r="BPH83" s="66"/>
      <c r="BPI83" s="66"/>
      <c r="BPJ83" s="66"/>
      <c r="BPK83" s="66"/>
      <c r="BPL83" s="66"/>
      <c r="BPM83" s="66"/>
      <c r="BPN83" s="66"/>
      <c r="BPO83" s="66"/>
      <c r="BPP83" s="66"/>
      <c r="BPQ83" s="66"/>
      <c r="BPR83" s="66"/>
      <c r="BPS83" s="66"/>
      <c r="BPT83" s="66"/>
      <c r="BPU83" s="66"/>
      <c r="BPV83" s="66"/>
      <c r="BPW83" s="66"/>
      <c r="BPX83" s="66"/>
      <c r="BPY83" s="66"/>
      <c r="BPZ83" s="66"/>
      <c r="BQA83" s="66"/>
      <c r="BQB83" s="66"/>
      <c r="BQC83" s="66"/>
      <c r="BQD83" s="66"/>
      <c r="BQE83" s="66"/>
      <c r="BQF83" s="66"/>
      <c r="BQG83" s="66"/>
      <c r="BQH83" s="66"/>
      <c r="BQI83" s="66"/>
      <c r="BQJ83" s="66"/>
      <c r="BQK83" s="66"/>
      <c r="BQL83" s="66"/>
      <c r="BQM83" s="66"/>
      <c r="BQN83" s="66"/>
      <c r="BQO83" s="66"/>
      <c r="BQP83" s="66"/>
      <c r="BQQ83" s="66"/>
      <c r="BQR83" s="66"/>
      <c r="BQS83" s="66"/>
      <c r="BQT83" s="66"/>
      <c r="BQU83" s="66"/>
      <c r="BQV83" s="66"/>
      <c r="BQW83" s="66"/>
      <c r="BQX83" s="66"/>
      <c r="BQY83" s="66"/>
      <c r="BQZ83" s="66"/>
      <c r="BRA83" s="66"/>
      <c r="BRB83" s="66"/>
      <c r="BRC83" s="66"/>
      <c r="BRD83" s="66"/>
      <c r="BRE83" s="66"/>
      <c r="BRF83" s="66"/>
      <c r="BRG83" s="66"/>
      <c r="BRH83" s="66"/>
      <c r="BRI83" s="66"/>
      <c r="BRJ83" s="66"/>
      <c r="BRK83" s="66"/>
      <c r="BRL83" s="66"/>
      <c r="BRM83" s="66"/>
      <c r="BRN83" s="66"/>
      <c r="BRO83" s="66"/>
      <c r="BRP83" s="66"/>
      <c r="BRQ83" s="66"/>
      <c r="BRR83" s="66"/>
      <c r="BRS83" s="66"/>
      <c r="BRT83" s="66"/>
      <c r="BRU83" s="66"/>
      <c r="BRV83" s="66"/>
      <c r="BRW83" s="66"/>
      <c r="BRX83" s="66"/>
      <c r="BRY83" s="66"/>
      <c r="BRZ83" s="66"/>
      <c r="BSA83" s="66"/>
      <c r="BSB83" s="66"/>
      <c r="BSC83" s="66"/>
      <c r="BSD83" s="66"/>
      <c r="BSE83" s="66"/>
      <c r="BSF83" s="66"/>
      <c r="BSG83" s="66"/>
      <c r="BSH83" s="66"/>
      <c r="BSI83" s="66"/>
      <c r="BSJ83" s="66"/>
      <c r="BSK83" s="66"/>
      <c r="BSL83" s="66"/>
      <c r="BSM83" s="66"/>
      <c r="BSN83" s="66"/>
      <c r="BSO83" s="66"/>
      <c r="BSP83" s="66"/>
      <c r="BSQ83" s="66"/>
      <c r="BSR83" s="66"/>
      <c r="BSS83" s="66"/>
      <c r="BST83" s="66"/>
      <c r="BSU83" s="66"/>
      <c r="BSV83" s="66"/>
      <c r="BSW83" s="66"/>
      <c r="BSX83" s="66"/>
      <c r="BSY83" s="66"/>
      <c r="BSZ83" s="66"/>
      <c r="BTA83" s="66"/>
      <c r="BTB83" s="66"/>
      <c r="BTC83" s="66"/>
      <c r="BTD83" s="66"/>
      <c r="BTE83" s="66"/>
      <c r="BTF83" s="66"/>
      <c r="BTG83" s="66"/>
      <c r="BTH83" s="66"/>
      <c r="BTI83" s="66"/>
      <c r="BTJ83" s="66"/>
      <c r="BTK83" s="66"/>
      <c r="BTL83" s="66"/>
      <c r="BTM83" s="66"/>
      <c r="BTN83" s="66"/>
      <c r="BTO83" s="66"/>
      <c r="BTP83" s="66"/>
      <c r="BTQ83" s="66"/>
      <c r="BTR83" s="66"/>
      <c r="BTS83" s="66"/>
      <c r="BTT83" s="66"/>
      <c r="BTU83" s="66"/>
      <c r="BTV83" s="66"/>
      <c r="BTW83" s="66"/>
      <c r="BTX83" s="66"/>
      <c r="BTY83" s="66"/>
      <c r="BTZ83" s="66"/>
      <c r="BUA83" s="66"/>
      <c r="BUB83" s="66"/>
      <c r="BUC83" s="66"/>
      <c r="BUD83" s="66"/>
      <c r="BUE83" s="66"/>
      <c r="BUF83" s="66"/>
      <c r="BUG83" s="66"/>
      <c r="BUH83" s="66"/>
      <c r="BUI83" s="66"/>
      <c r="BUJ83" s="66"/>
      <c r="BUK83" s="66"/>
      <c r="BUL83" s="66"/>
      <c r="BUM83" s="66"/>
      <c r="BUN83" s="66"/>
      <c r="BUO83" s="66"/>
      <c r="BUP83" s="66"/>
      <c r="BUQ83" s="66"/>
      <c r="BUR83" s="66"/>
      <c r="BUS83" s="66"/>
      <c r="BUT83" s="66"/>
      <c r="BUU83" s="66"/>
      <c r="BUV83" s="66"/>
      <c r="BUW83" s="66"/>
      <c r="BUX83" s="66"/>
      <c r="BUY83" s="66"/>
      <c r="BUZ83" s="66"/>
      <c r="BVA83" s="66"/>
      <c r="BVB83" s="66"/>
      <c r="BVC83" s="66"/>
      <c r="BVD83" s="66"/>
      <c r="BVE83" s="66"/>
      <c r="BVF83" s="66"/>
      <c r="BVG83" s="66"/>
      <c r="BVH83" s="66"/>
      <c r="BVI83" s="66"/>
      <c r="BVJ83" s="66"/>
      <c r="BVK83" s="66"/>
      <c r="BVL83" s="66"/>
      <c r="BVM83" s="66"/>
      <c r="BVN83" s="66"/>
      <c r="BVO83" s="66"/>
      <c r="BVP83" s="66"/>
      <c r="BVQ83" s="66"/>
      <c r="BVR83" s="66"/>
      <c r="BVS83" s="66"/>
      <c r="BVT83" s="66"/>
      <c r="BVU83" s="66"/>
      <c r="BVV83" s="66"/>
      <c r="BVW83" s="66"/>
      <c r="BVX83" s="66"/>
      <c r="BVY83" s="66"/>
      <c r="BVZ83" s="66"/>
      <c r="BWA83" s="66"/>
      <c r="BWB83" s="66"/>
      <c r="BWC83" s="66"/>
      <c r="BWD83" s="66"/>
      <c r="BWE83" s="66"/>
      <c r="BWF83" s="66"/>
      <c r="BWG83" s="66"/>
      <c r="BWH83" s="66"/>
      <c r="BWI83" s="66"/>
      <c r="BWJ83" s="66"/>
      <c r="BWK83" s="66"/>
      <c r="BWL83" s="66"/>
      <c r="BWM83" s="66"/>
      <c r="BWN83" s="66"/>
      <c r="BWO83" s="66"/>
      <c r="BWP83" s="66"/>
      <c r="BWQ83" s="66"/>
      <c r="BWR83" s="66"/>
      <c r="BWS83" s="66"/>
      <c r="BWT83" s="66"/>
      <c r="BWU83" s="66"/>
      <c r="BWV83" s="66"/>
      <c r="BWW83" s="66"/>
      <c r="BWX83" s="66"/>
      <c r="BWY83" s="66"/>
      <c r="BWZ83" s="66"/>
      <c r="BXA83" s="66"/>
      <c r="BXB83" s="66"/>
      <c r="BXC83" s="66"/>
      <c r="BXD83" s="66"/>
      <c r="BXE83" s="66"/>
      <c r="BXF83" s="66"/>
      <c r="BXG83" s="66"/>
      <c r="BXH83" s="66"/>
      <c r="BXI83" s="66"/>
      <c r="BXJ83" s="66"/>
      <c r="BXK83" s="66"/>
      <c r="BXL83" s="66"/>
      <c r="BXM83" s="66"/>
      <c r="BXN83" s="66"/>
      <c r="BXO83" s="66"/>
      <c r="BXP83" s="66"/>
      <c r="BXQ83" s="66"/>
      <c r="BXR83" s="66"/>
      <c r="BXS83" s="66"/>
      <c r="BXT83" s="66"/>
      <c r="BXU83" s="66"/>
      <c r="BXV83" s="66"/>
      <c r="BXW83" s="66"/>
      <c r="BXX83" s="66"/>
      <c r="BXY83" s="66"/>
      <c r="BXZ83" s="66"/>
      <c r="BYA83" s="66"/>
      <c r="BYB83" s="66"/>
      <c r="BYC83" s="66"/>
      <c r="BYD83" s="66"/>
      <c r="BYE83" s="66"/>
      <c r="BYF83" s="66"/>
      <c r="BYG83" s="66"/>
      <c r="BYH83" s="66"/>
      <c r="BYI83" s="66"/>
      <c r="BYJ83" s="66"/>
      <c r="BYK83" s="66"/>
      <c r="BYL83" s="66"/>
      <c r="BYM83" s="66"/>
      <c r="BYN83" s="66"/>
      <c r="BYO83" s="66"/>
      <c r="BYP83" s="66"/>
      <c r="BYQ83" s="66"/>
      <c r="BYR83" s="66"/>
      <c r="BYS83" s="66"/>
      <c r="BYT83" s="66"/>
      <c r="BYU83" s="66"/>
      <c r="BYV83" s="66"/>
      <c r="BYW83" s="66"/>
      <c r="BYX83" s="66"/>
      <c r="BYY83" s="66"/>
      <c r="BYZ83" s="66"/>
      <c r="BZA83" s="66"/>
      <c r="BZB83" s="66"/>
      <c r="BZC83" s="66"/>
      <c r="BZD83" s="66"/>
      <c r="BZE83" s="66"/>
      <c r="BZF83" s="66"/>
      <c r="BZG83" s="66"/>
      <c r="BZH83" s="66"/>
      <c r="BZI83" s="66"/>
      <c r="BZJ83" s="66"/>
      <c r="BZK83" s="66"/>
      <c r="BZL83" s="66"/>
      <c r="BZM83" s="66"/>
      <c r="BZN83" s="66"/>
      <c r="BZO83" s="66"/>
      <c r="BZP83" s="66"/>
      <c r="BZQ83" s="66"/>
      <c r="BZR83" s="66"/>
      <c r="BZS83" s="66"/>
      <c r="BZT83" s="66"/>
      <c r="BZU83" s="66"/>
      <c r="BZV83" s="66"/>
      <c r="BZW83" s="66"/>
      <c r="BZX83" s="66"/>
      <c r="BZY83" s="66"/>
      <c r="BZZ83" s="66"/>
      <c r="CAA83" s="66"/>
      <c r="CAB83" s="66"/>
      <c r="CAC83" s="66"/>
      <c r="CAD83" s="66"/>
      <c r="CAE83" s="66"/>
      <c r="CAF83" s="66"/>
      <c r="CAG83" s="66"/>
      <c r="CAH83" s="66"/>
      <c r="CAI83" s="66"/>
      <c r="CAJ83" s="66"/>
      <c r="CAK83" s="66"/>
      <c r="CAL83" s="66"/>
      <c r="CAM83" s="66"/>
      <c r="CAN83" s="66"/>
      <c r="CAO83" s="66"/>
      <c r="CAP83" s="66"/>
      <c r="CAQ83" s="66"/>
      <c r="CAR83" s="66"/>
      <c r="CAS83" s="66"/>
      <c r="CAT83" s="66"/>
      <c r="CAU83" s="66"/>
      <c r="CAV83" s="66"/>
      <c r="CAW83" s="66"/>
      <c r="CAX83" s="66"/>
      <c r="CAY83" s="66"/>
      <c r="CAZ83" s="66"/>
      <c r="CBA83" s="66"/>
      <c r="CBB83" s="66"/>
      <c r="CBC83" s="66"/>
      <c r="CBD83" s="66"/>
      <c r="CBE83" s="66"/>
      <c r="CBF83" s="66"/>
      <c r="CBG83" s="66"/>
      <c r="CBH83" s="66"/>
      <c r="CBI83" s="66"/>
      <c r="CBJ83" s="66"/>
      <c r="CBK83" s="66"/>
      <c r="CBL83" s="66"/>
      <c r="CBM83" s="66"/>
      <c r="CBN83" s="66"/>
      <c r="CBO83" s="66"/>
      <c r="CBP83" s="66"/>
      <c r="CBQ83" s="66"/>
      <c r="CBR83" s="66"/>
      <c r="CBS83" s="66"/>
      <c r="CBT83" s="66"/>
      <c r="CBU83" s="66"/>
      <c r="CBV83" s="66"/>
      <c r="CBW83" s="66"/>
      <c r="CBX83" s="66"/>
      <c r="CBY83" s="66"/>
      <c r="CBZ83" s="66"/>
      <c r="CCA83" s="66"/>
      <c r="CCB83" s="66"/>
      <c r="CCC83" s="66"/>
      <c r="CCD83" s="66"/>
      <c r="CCE83" s="66"/>
      <c r="CCF83" s="66"/>
      <c r="CCG83" s="66"/>
      <c r="CCH83" s="66"/>
      <c r="CCI83" s="66"/>
      <c r="CCJ83" s="66"/>
      <c r="CCK83" s="66"/>
      <c r="CCL83" s="66"/>
      <c r="CCM83" s="66"/>
      <c r="CCN83" s="66"/>
      <c r="CCO83" s="66"/>
      <c r="CCP83" s="66"/>
      <c r="CCQ83" s="66"/>
      <c r="CCR83" s="66"/>
      <c r="CCS83" s="66"/>
      <c r="CCT83" s="66"/>
      <c r="CCU83" s="66"/>
      <c r="CCV83" s="66"/>
      <c r="CCW83" s="66"/>
      <c r="CCX83" s="66"/>
      <c r="CCY83" s="66"/>
      <c r="CCZ83" s="66"/>
      <c r="CDA83" s="66"/>
      <c r="CDB83" s="66"/>
      <c r="CDC83" s="66"/>
      <c r="CDD83" s="66"/>
      <c r="CDE83" s="66"/>
      <c r="CDF83" s="66"/>
      <c r="CDG83" s="66"/>
      <c r="CDH83" s="66"/>
      <c r="CDI83" s="66"/>
      <c r="CDJ83" s="66"/>
      <c r="CDK83" s="66"/>
      <c r="CDL83" s="66"/>
      <c r="CDM83" s="66"/>
      <c r="CDN83" s="66"/>
      <c r="CDO83" s="66"/>
      <c r="CDP83" s="66"/>
      <c r="CDQ83" s="66"/>
      <c r="CDR83" s="66"/>
      <c r="CDS83" s="66"/>
      <c r="CDT83" s="66"/>
      <c r="CDU83" s="66"/>
      <c r="CDV83" s="66"/>
      <c r="CDW83" s="66"/>
      <c r="CDX83" s="66"/>
      <c r="CDY83" s="66"/>
      <c r="CDZ83" s="66"/>
      <c r="CEA83" s="66"/>
      <c r="CEB83" s="66"/>
      <c r="CEC83" s="66"/>
      <c r="CED83" s="66"/>
      <c r="CEE83" s="66"/>
      <c r="CEF83" s="66"/>
      <c r="CEG83" s="66"/>
      <c r="CEH83" s="66"/>
      <c r="CEI83" s="66"/>
      <c r="CEJ83" s="66"/>
      <c r="CEK83" s="66"/>
      <c r="CEL83" s="66"/>
      <c r="CEM83" s="66"/>
      <c r="CEN83" s="66"/>
      <c r="CEO83" s="66"/>
      <c r="CEP83" s="66"/>
      <c r="CEQ83" s="66"/>
      <c r="CER83" s="66"/>
      <c r="CES83" s="66"/>
      <c r="CET83" s="66"/>
      <c r="CEU83" s="66"/>
      <c r="CEV83" s="66"/>
      <c r="CEW83" s="66"/>
      <c r="CEX83" s="66"/>
      <c r="CEY83" s="66"/>
      <c r="CEZ83" s="66"/>
      <c r="CFA83" s="66"/>
      <c r="CFB83" s="66"/>
      <c r="CFC83" s="66"/>
      <c r="CFD83" s="66"/>
      <c r="CFE83" s="66"/>
      <c r="CFF83" s="66"/>
      <c r="CFG83" s="66"/>
      <c r="CFH83" s="66"/>
      <c r="CFI83" s="66"/>
      <c r="CFJ83" s="66"/>
      <c r="CFK83" s="66"/>
      <c r="CFL83" s="66"/>
      <c r="CFM83" s="66"/>
      <c r="CFN83" s="66"/>
      <c r="CFO83" s="66"/>
      <c r="CFP83" s="66"/>
      <c r="CFQ83" s="66"/>
      <c r="CFR83" s="66"/>
      <c r="CFS83" s="66"/>
      <c r="CFT83" s="66"/>
      <c r="CFU83" s="66"/>
      <c r="CFV83" s="66"/>
      <c r="CFW83" s="66"/>
      <c r="CFX83" s="66"/>
      <c r="CFY83" s="66"/>
      <c r="CFZ83" s="66"/>
      <c r="CGA83" s="66"/>
      <c r="CGB83" s="66"/>
      <c r="CGC83" s="66"/>
      <c r="CGD83" s="66"/>
      <c r="CGE83" s="66"/>
      <c r="CGF83" s="66"/>
      <c r="CGG83" s="66"/>
      <c r="CGH83" s="66"/>
      <c r="CGI83" s="66"/>
      <c r="CGJ83" s="66"/>
      <c r="CGK83" s="66"/>
      <c r="CGL83" s="66"/>
      <c r="CGM83" s="66"/>
      <c r="CGN83" s="66"/>
      <c r="CGO83" s="66"/>
      <c r="CGP83" s="66"/>
      <c r="CGQ83" s="66"/>
      <c r="CGR83" s="66"/>
      <c r="CGS83" s="66"/>
      <c r="CGT83" s="66"/>
      <c r="CGU83" s="66"/>
      <c r="CGV83" s="66"/>
      <c r="CGW83" s="66"/>
      <c r="CGX83" s="66"/>
      <c r="CGY83" s="66"/>
      <c r="CGZ83" s="66"/>
      <c r="CHA83" s="66"/>
      <c r="CHB83" s="66"/>
      <c r="CHC83" s="66"/>
      <c r="CHD83" s="66"/>
      <c r="CHE83" s="66"/>
      <c r="CHF83" s="66"/>
      <c r="CHG83" s="66"/>
      <c r="CHH83" s="66"/>
      <c r="CHI83" s="66"/>
      <c r="CHJ83" s="66"/>
      <c r="CHK83" s="66"/>
      <c r="CHL83" s="66"/>
      <c r="CHM83" s="66"/>
      <c r="CHN83" s="66"/>
      <c r="CHO83" s="66"/>
      <c r="CHP83" s="66"/>
      <c r="CHQ83" s="66"/>
      <c r="CHR83" s="66"/>
      <c r="CHS83" s="66"/>
      <c r="CHT83" s="66"/>
      <c r="CHU83" s="66"/>
      <c r="CHV83" s="66"/>
      <c r="CHW83" s="66"/>
      <c r="CHX83" s="66"/>
      <c r="CHY83" s="66"/>
      <c r="CHZ83" s="66"/>
      <c r="CIA83" s="66"/>
      <c r="CIB83" s="66"/>
      <c r="CIC83" s="66"/>
      <c r="CID83" s="66"/>
      <c r="CIE83" s="66"/>
      <c r="CIF83" s="66"/>
      <c r="CIG83" s="66"/>
      <c r="CIH83" s="66"/>
      <c r="CII83" s="66"/>
      <c r="CIJ83" s="66"/>
      <c r="CIK83" s="66"/>
      <c r="CIL83" s="66"/>
      <c r="CIM83" s="66"/>
      <c r="CIN83" s="66"/>
      <c r="CIO83" s="66"/>
      <c r="CIP83" s="66"/>
      <c r="CIQ83" s="66"/>
      <c r="CIR83" s="66"/>
      <c r="CIS83" s="66"/>
      <c r="CIT83" s="66"/>
      <c r="CIU83" s="66"/>
      <c r="CIV83" s="66"/>
      <c r="CIW83" s="66"/>
      <c r="CIX83" s="66"/>
      <c r="CIY83" s="66"/>
      <c r="CIZ83" s="66"/>
      <c r="CJA83" s="66"/>
      <c r="CJB83" s="66"/>
      <c r="CJC83" s="66"/>
      <c r="CJD83" s="66"/>
      <c r="CJE83" s="66"/>
      <c r="CJF83" s="66"/>
      <c r="CJG83" s="66"/>
      <c r="CJH83" s="66"/>
      <c r="CJI83" s="66"/>
      <c r="CJJ83" s="66"/>
      <c r="CJK83" s="66"/>
      <c r="CJL83" s="66"/>
      <c r="CJM83" s="66"/>
      <c r="CJN83" s="66"/>
      <c r="CJO83" s="66"/>
      <c r="CJP83" s="66"/>
      <c r="CJQ83" s="66"/>
      <c r="CJR83" s="66"/>
      <c r="CJS83" s="66"/>
      <c r="CJT83" s="66"/>
      <c r="CJU83" s="66"/>
      <c r="CJV83" s="66"/>
      <c r="CJW83" s="66"/>
      <c r="CJX83" s="66"/>
      <c r="CJY83" s="66"/>
      <c r="CJZ83" s="66"/>
      <c r="CKA83" s="66"/>
      <c r="CKB83" s="66"/>
      <c r="CKC83" s="66"/>
      <c r="CKD83" s="66"/>
      <c r="CKE83" s="66"/>
      <c r="CKF83" s="66"/>
      <c r="CKG83" s="66"/>
      <c r="CKH83" s="66"/>
      <c r="CKI83" s="66"/>
      <c r="CKJ83" s="66"/>
      <c r="CKK83" s="66"/>
      <c r="CKL83" s="66"/>
      <c r="CKM83" s="66"/>
      <c r="CKN83" s="66"/>
      <c r="CKO83" s="66"/>
      <c r="CKP83" s="66"/>
      <c r="CKQ83" s="66"/>
      <c r="CKR83" s="66"/>
      <c r="CKS83" s="66"/>
      <c r="CKT83" s="66"/>
      <c r="CKU83" s="66"/>
      <c r="CKV83" s="66"/>
      <c r="CKW83" s="66"/>
      <c r="CKX83" s="66"/>
      <c r="CKY83" s="66"/>
      <c r="CKZ83" s="66"/>
      <c r="CLA83" s="66"/>
      <c r="CLB83" s="66"/>
      <c r="CLC83" s="66"/>
      <c r="CLD83" s="66"/>
      <c r="CLE83" s="66"/>
      <c r="CLF83" s="66"/>
      <c r="CLG83" s="66"/>
      <c r="CLH83" s="66"/>
      <c r="CLI83" s="66"/>
      <c r="CLJ83" s="66"/>
      <c r="CLK83" s="66"/>
      <c r="CLL83" s="66"/>
      <c r="CLM83" s="66"/>
      <c r="CLN83" s="66"/>
      <c r="CLO83" s="66"/>
      <c r="CLP83" s="66"/>
      <c r="CLQ83" s="66"/>
      <c r="CLR83" s="66"/>
      <c r="CLS83" s="66"/>
      <c r="CLT83" s="66"/>
      <c r="CLU83" s="66"/>
      <c r="CLV83" s="66"/>
      <c r="CLW83" s="66"/>
      <c r="CLX83" s="66"/>
      <c r="CLY83" s="66"/>
      <c r="CLZ83" s="66"/>
      <c r="CMA83" s="66"/>
      <c r="CMB83" s="66"/>
      <c r="CMC83" s="66"/>
      <c r="CMD83" s="66"/>
      <c r="CME83" s="66"/>
      <c r="CMF83" s="66"/>
      <c r="CMG83" s="66"/>
      <c r="CMH83" s="66"/>
      <c r="CMI83" s="66"/>
      <c r="CMJ83" s="66"/>
      <c r="CMK83" s="66"/>
      <c r="CML83" s="66"/>
      <c r="CMM83" s="66"/>
      <c r="CMN83" s="66"/>
      <c r="CMO83" s="66"/>
      <c r="CMP83" s="66"/>
      <c r="CMQ83" s="66"/>
      <c r="CMR83" s="66"/>
      <c r="CMS83" s="66"/>
      <c r="CMT83" s="66"/>
      <c r="CMU83" s="66"/>
      <c r="CMV83" s="66"/>
      <c r="CMW83" s="66"/>
      <c r="CMX83" s="66"/>
      <c r="CMY83" s="66"/>
      <c r="CMZ83" s="66"/>
      <c r="CNA83" s="66"/>
      <c r="CNB83" s="66"/>
      <c r="CNC83" s="66"/>
      <c r="CND83" s="66"/>
      <c r="CNE83" s="66"/>
      <c r="CNF83" s="66"/>
      <c r="CNG83" s="66"/>
      <c r="CNH83" s="66"/>
      <c r="CNI83" s="66"/>
      <c r="CNJ83" s="66"/>
      <c r="CNK83" s="66"/>
      <c r="CNL83" s="66"/>
      <c r="CNM83" s="66"/>
      <c r="CNN83" s="66"/>
      <c r="CNO83" s="66"/>
      <c r="CNP83" s="66"/>
      <c r="CNQ83" s="66"/>
      <c r="CNR83" s="66"/>
      <c r="CNS83" s="66"/>
      <c r="CNT83" s="66"/>
      <c r="CNU83" s="66"/>
      <c r="CNV83" s="66"/>
      <c r="CNW83" s="66"/>
      <c r="CNX83" s="66"/>
      <c r="CNY83" s="66"/>
      <c r="CNZ83" s="66"/>
      <c r="COA83" s="66"/>
      <c r="COB83" s="66"/>
      <c r="COC83" s="66"/>
      <c r="COD83" s="66"/>
      <c r="COE83" s="66"/>
      <c r="COF83" s="66"/>
      <c r="COG83" s="66"/>
      <c r="COH83" s="66"/>
      <c r="COI83" s="66"/>
      <c r="COJ83" s="66"/>
      <c r="COK83" s="66"/>
      <c r="COL83" s="66"/>
      <c r="COM83" s="66"/>
      <c r="CON83" s="66"/>
      <c r="COO83" s="66"/>
      <c r="COP83" s="66"/>
      <c r="COQ83" s="66"/>
      <c r="COR83" s="66"/>
      <c r="COS83" s="66"/>
      <c r="COT83" s="66"/>
      <c r="COU83" s="66"/>
      <c r="COV83" s="66"/>
      <c r="COW83" s="66"/>
      <c r="COX83" s="66"/>
      <c r="COY83" s="66"/>
      <c r="COZ83" s="66"/>
      <c r="CPA83" s="66"/>
      <c r="CPB83" s="66"/>
      <c r="CPC83" s="66"/>
      <c r="CPD83" s="66"/>
      <c r="CPE83" s="66"/>
      <c r="CPF83" s="66"/>
      <c r="CPG83" s="66"/>
      <c r="CPH83" s="66"/>
      <c r="CPI83" s="66"/>
      <c r="CPJ83" s="66"/>
      <c r="CPK83" s="66"/>
      <c r="CPL83" s="66"/>
      <c r="CPM83" s="66"/>
      <c r="CPN83" s="66"/>
      <c r="CPO83" s="66"/>
      <c r="CPP83" s="66"/>
      <c r="CPQ83" s="66"/>
      <c r="CPR83" s="66"/>
      <c r="CPS83" s="66"/>
      <c r="CPT83" s="66"/>
      <c r="CPU83" s="66"/>
      <c r="CPV83" s="66"/>
      <c r="CPW83" s="66"/>
      <c r="CPX83" s="66"/>
      <c r="CPY83" s="66"/>
      <c r="CPZ83" s="66"/>
      <c r="CQA83" s="66"/>
      <c r="CQB83" s="66"/>
      <c r="CQC83" s="66"/>
      <c r="CQD83" s="66"/>
      <c r="CQE83" s="66"/>
      <c r="CQF83" s="66"/>
      <c r="CQG83" s="66"/>
      <c r="CQH83" s="66"/>
      <c r="CQI83" s="66"/>
      <c r="CQJ83" s="66"/>
      <c r="CQK83" s="66"/>
      <c r="CQL83" s="66"/>
      <c r="CQM83" s="66"/>
      <c r="CQN83" s="66"/>
      <c r="CQO83" s="66"/>
      <c r="CQP83" s="66"/>
      <c r="CQQ83" s="66"/>
      <c r="CQR83" s="66"/>
      <c r="CQS83" s="66"/>
      <c r="CQT83" s="66"/>
      <c r="CQU83" s="66"/>
      <c r="CQV83" s="66"/>
      <c r="CQW83" s="66"/>
      <c r="CQX83" s="66"/>
      <c r="CQY83" s="66"/>
      <c r="CQZ83" s="66"/>
      <c r="CRA83" s="66"/>
      <c r="CRB83" s="66"/>
      <c r="CRC83" s="66"/>
      <c r="CRD83" s="66"/>
      <c r="CRE83" s="66"/>
      <c r="CRF83" s="66"/>
      <c r="CRG83" s="66"/>
      <c r="CRH83" s="66"/>
      <c r="CRI83" s="66"/>
      <c r="CRJ83" s="66"/>
      <c r="CRK83" s="66"/>
      <c r="CRL83" s="66"/>
      <c r="CRM83" s="66"/>
      <c r="CRN83" s="66"/>
      <c r="CRO83" s="66"/>
      <c r="CRP83" s="66"/>
      <c r="CRQ83" s="66"/>
      <c r="CRR83" s="66"/>
      <c r="CRS83" s="66"/>
      <c r="CRT83" s="66"/>
      <c r="CRU83" s="66"/>
      <c r="CRV83" s="66"/>
      <c r="CRW83" s="66"/>
      <c r="CRX83" s="66"/>
      <c r="CRY83" s="66"/>
      <c r="CRZ83" s="66"/>
      <c r="CSA83" s="66"/>
      <c r="CSB83" s="66"/>
      <c r="CSC83" s="66"/>
      <c r="CSD83" s="66"/>
      <c r="CSE83" s="66"/>
      <c r="CSF83" s="66"/>
      <c r="CSG83" s="66"/>
      <c r="CSH83" s="66"/>
      <c r="CSI83" s="66"/>
      <c r="CSJ83" s="66"/>
      <c r="CSK83" s="66"/>
      <c r="CSL83" s="66"/>
      <c r="CSM83" s="66"/>
      <c r="CSN83" s="66"/>
      <c r="CSO83" s="66"/>
      <c r="CSP83" s="66"/>
      <c r="CSQ83" s="66"/>
      <c r="CSR83" s="66"/>
      <c r="CSS83" s="66"/>
      <c r="CST83" s="66"/>
      <c r="CSU83" s="66"/>
      <c r="CSV83" s="66"/>
      <c r="CSW83" s="66"/>
      <c r="CSX83" s="66"/>
      <c r="CSY83" s="66"/>
      <c r="CSZ83" s="66"/>
      <c r="CTA83" s="66"/>
      <c r="CTB83" s="66"/>
      <c r="CTC83" s="66"/>
      <c r="CTD83" s="66"/>
      <c r="CTE83" s="66"/>
      <c r="CTF83" s="66"/>
      <c r="CTG83" s="66"/>
      <c r="CTH83" s="66"/>
      <c r="CTI83" s="66"/>
      <c r="CTJ83" s="66"/>
      <c r="CTK83" s="66"/>
      <c r="CTL83" s="66"/>
      <c r="CTM83" s="66"/>
      <c r="CTN83" s="66"/>
      <c r="CTO83" s="66"/>
      <c r="CTP83" s="66"/>
      <c r="CTQ83" s="66"/>
      <c r="CTR83" s="66"/>
      <c r="CTS83" s="66"/>
      <c r="CTT83" s="66"/>
      <c r="CTU83" s="66"/>
      <c r="CTV83" s="66"/>
      <c r="CTW83" s="66"/>
      <c r="CTX83" s="66"/>
      <c r="CTY83" s="66"/>
      <c r="CTZ83" s="66"/>
      <c r="CUA83" s="66"/>
      <c r="CUB83" s="66"/>
      <c r="CUC83" s="66"/>
      <c r="CUD83" s="66"/>
      <c r="CUE83" s="66"/>
      <c r="CUF83" s="66"/>
      <c r="CUG83" s="66"/>
      <c r="CUH83" s="66"/>
      <c r="CUI83" s="66"/>
      <c r="CUJ83" s="66"/>
      <c r="CUK83" s="66"/>
      <c r="CUL83" s="66"/>
      <c r="CUM83" s="66"/>
      <c r="CUN83" s="66"/>
      <c r="CUO83" s="66"/>
      <c r="CUP83" s="66"/>
      <c r="CUQ83" s="66"/>
      <c r="CUR83" s="66"/>
      <c r="CUS83" s="66"/>
      <c r="CUT83" s="66"/>
      <c r="CUU83" s="66"/>
      <c r="CUV83" s="66"/>
      <c r="CUW83" s="66"/>
      <c r="CUX83" s="66"/>
      <c r="CUY83" s="66"/>
      <c r="CUZ83" s="66"/>
      <c r="CVA83" s="66"/>
      <c r="CVB83" s="66"/>
      <c r="CVC83" s="66"/>
      <c r="CVD83" s="66"/>
      <c r="CVE83" s="66"/>
      <c r="CVF83" s="66"/>
      <c r="CVG83" s="66"/>
      <c r="CVH83" s="66"/>
      <c r="CVI83" s="66"/>
      <c r="CVJ83" s="66"/>
      <c r="CVK83" s="66"/>
      <c r="CVL83" s="66"/>
      <c r="CVM83" s="66"/>
      <c r="CVN83" s="66"/>
      <c r="CVO83" s="66"/>
      <c r="CVP83" s="66"/>
      <c r="CVQ83" s="66"/>
      <c r="CVR83" s="66"/>
      <c r="CVS83" s="66"/>
      <c r="CVT83" s="66"/>
      <c r="CVU83" s="66"/>
      <c r="CVV83" s="66"/>
      <c r="CVW83" s="66"/>
      <c r="CVX83" s="66"/>
      <c r="CVY83" s="66"/>
      <c r="CVZ83" s="66"/>
      <c r="CWA83" s="66"/>
      <c r="CWB83" s="66"/>
      <c r="CWC83" s="66"/>
      <c r="CWD83" s="66"/>
      <c r="CWE83" s="66"/>
      <c r="CWF83" s="66"/>
      <c r="CWG83" s="66"/>
      <c r="CWH83" s="66"/>
      <c r="CWI83" s="66"/>
      <c r="CWJ83" s="66"/>
      <c r="CWK83" s="66"/>
      <c r="CWL83" s="66"/>
      <c r="CWM83" s="66"/>
      <c r="CWN83" s="66"/>
      <c r="CWO83" s="66"/>
      <c r="CWP83" s="66"/>
      <c r="CWQ83" s="66"/>
      <c r="CWR83" s="66"/>
      <c r="CWS83" s="66"/>
      <c r="CWT83" s="66"/>
      <c r="CWU83" s="66"/>
      <c r="CWV83" s="66"/>
      <c r="CWW83" s="66"/>
      <c r="CWX83" s="66"/>
      <c r="CWY83" s="66"/>
      <c r="CWZ83" s="66"/>
      <c r="CXA83" s="66"/>
      <c r="CXB83" s="66"/>
      <c r="CXC83" s="66"/>
      <c r="CXD83" s="66"/>
      <c r="CXE83" s="66"/>
      <c r="CXF83" s="66"/>
      <c r="CXG83" s="66"/>
      <c r="CXH83" s="66"/>
      <c r="CXI83" s="66"/>
      <c r="CXJ83" s="66"/>
      <c r="CXK83" s="66"/>
      <c r="CXL83" s="66"/>
      <c r="CXM83" s="66"/>
      <c r="CXN83" s="66"/>
      <c r="CXO83" s="66"/>
      <c r="CXP83" s="66"/>
      <c r="CXQ83" s="66"/>
      <c r="CXR83" s="66"/>
      <c r="CXS83" s="66"/>
      <c r="CXT83" s="66"/>
      <c r="CXU83" s="66"/>
      <c r="CXV83" s="66"/>
      <c r="CXW83" s="66"/>
      <c r="CXX83" s="66"/>
      <c r="CXY83" s="66"/>
      <c r="CXZ83" s="66"/>
      <c r="CYA83" s="66"/>
      <c r="CYB83" s="66"/>
      <c r="CYC83" s="66"/>
      <c r="CYD83" s="66"/>
      <c r="CYE83" s="66"/>
      <c r="CYF83" s="66"/>
      <c r="CYG83" s="66"/>
      <c r="CYH83" s="66"/>
      <c r="CYI83" s="66"/>
      <c r="CYJ83" s="66"/>
      <c r="CYK83" s="66"/>
      <c r="CYL83" s="66"/>
      <c r="CYM83" s="66"/>
      <c r="CYN83" s="66"/>
      <c r="CYO83" s="66"/>
      <c r="CYP83" s="66"/>
      <c r="CYQ83" s="66"/>
      <c r="CYR83" s="66"/>
      <c r="CYS83" s="66"/>
      <c r="CYT83" s="66"/>
      <c r="CYU83" s="66"/>
      <c r="CYV83" s="66"/>
      <c r="CYW83" s="66"/>
      <c r="CYX83" s="66"/>
      <c r="CYY83" s="66"/>
      <c r="CYZ83" s="66"/>
      <c r="CZA83" s="66"/>
      <c r="CZB83" s="66"/>
      <c r="CZC83" s="66"/>
      <c r="CZD83" s="66"/>
      <c r="CZE83" s="66"/>
      <c r="CZF83" s="66"/>
      <c r="CZG83" s="66"/>
      <c r="CZH83" s="66"/>
      <c r="CZI83" s="66"/>
      <c r="CZJ83" s="66"/>
      <c r="CZK83" s="66"/>
      <c r="CZL83" s="66"/>
      <c r="CZM83" s="66"/>
      <c r="CZN83" s="66"/>
      <c r="CZO83" s="66"/>
      <c r="CZP83" s="66"/>
      <c r="CZQ83" s="66"/>
      <c r="CZR83" s="66"/>
      <c r="CZS83" s="66"/>
      <c r="CZT83" s="66"/>
      <c r="CZU83" s="66"/>
      <c r="CZV83" s="66"/>
      <c r="CZW83" s="66"/>
      <c r="CZX83" s="66"/>
      <c r="CZY83" s="66"/>
      <c r="CZZ83" s="66"/>
      <c r="DAA83" s="66"/>
      <c r="DAB83" s="66"/>
      <c r="DAC83" s="66"/>
      <c r="DAD83" s="66"/>
      <c r="DAE83" s="66"/>
      <c r="DAF83" s="66"/>
      <c r="DAG83" s="66"/>
      <c r="DAH83" s="66"/>
      <c r="DAI83" s="66"/>
      <c r="DAJ83" s="66"/>
      <c r="DAK83" s="66"/>
      <c r="DAL83" s="66"/>
      <c r="DAM83" s="66"/>
      <c r="DAN83" s="66"/>
      <c r="DAO83" s="66"/>
      <c r="DAP83" s="66"/>
      <c r="DAQ83" s="66"/>
      <c r="DAR83" s="66"/>
      <c r="DAS83" s="66"/>
      <c r="DAT83" s="66"/>
      <c r="DAU83" s="66"/>
      <c r="DAV83" s="66"/>
      <c r="DAW83" s="66"/>
      <c r="DAX83" s="66"/>
      <c r="DAY83" s="66"/>
      <c r="DAZ83" s="66"/>
      <c r="DBA83" s="66"/>
      <c r="DBB83" s="66"/>
      <c r="DBC83" s="66"/>
      <c r="DBD83" s="66"/>
      <c r="DBE83" s="66"/>
      <c r="DBF83" s="66"/>
      <c r="DBG83" s="66"/>
      <c r="DBH83" s="66"/>
      <c r="DBI83" s="66"/>
      <c r="DBJ83" s="66"/>
      <c r="DBK83" s="66"/>
      <c r="DBL83" s="66"/>
      <c r="DBM83" s="66"/>
      <c r="DBN83" s="66"/>
      <c r="DBO83" s="66"/>
      <c r="DBP83" s="66"/>
      <c r="DBQ83" s="66"/>
      <c r="DBR83" s="66"/>
      <c r="DBS83" s="66"/>
      <c r="DBT83" s="66"/>
      <c r="DBU83" s="66"/>
      <c r="DBV83" s="66"/>
      <c r="DBW83" s="66"/>
      <c r="DBX83" s="66"/>
      <c r="DBY83" s="66"/>
      <c r="DBZ83" s="66"/>
      <c r="DCA83" s="66"/>
      <c r="DCB83" s="66"/>
      <c r="DCC83" s="66"/>
      <c r="DCD83" s="66"/>
      <c r="DCE83" s="66"/>
      <c r="DCF83" s="66"/>
      <c r="DCG83" s="66"/>
      <c r="DCH83" s="66"/>
      <c r="DCI83" s="66"/>
      <c r="DCJ83" s="66"/>
      <c r="DCK83" s="66"/>
      <c r="DCL83" s="66"/>
      <c r="DCM83" s="66"/>
      <c r="DCN83" s="66"/>
      <c r="DCO83" s="66"/>
      <c r="DCP83" s="66"/>
      <c r="DCQ83" s="66"/>
      <c r="DCR83" s="66"/>
      <c r="DCS83" s="66"/>
      <c r="DCT83" s="66"/>
      <c r="DCU83" s="66"/>
      <c r="DCV83" s="66"/>
      <c r="DCW83" s="66"/>
      <c r="DCX83" s="66"/>
      <c r="DCY83" s="66"/>
      <c r="DCZ83" s="66"/>
      <c r="DDA83" s="66"/>
      <c r="DDB83" s="66"/>
      <c r="DDC83" s="66"/>
      <c r="DDD83" s="66"/>
      <c r="DDE83" s="66"/>
      <c r="DDF83" s="66"/>
      <c r="DDG83" s="66"/>
      <c r="DDH83" s="66"/>
      <c r="DDI83" s="66"/>
      <c r="DDJ83" s="66"/>
      <c r="DDK83" s="66"/>
      <c r="DDL83" s="66"/>
      <c r="DDM83" s="66"/>
      <c r="DDN83" s="66"/>
      <c r="DDO83" s="66"/>
      <c r="DDP83" s="66"/>
      <c r="DDQ83" s="66"/>
      <c r="DDR83" s="66"/>
      <c r="DDS83" s="66"/>
      <c r="DDT83" s="66"/>
      <c r="DDU83" s="66"/>
      <c r="DDV83" s="66"/>
      <c r="DDW83" s="66"/>
      <c r="DDX83" s="66"/>
      <c r="DDY83" s="66"/>
      <c r="DDZ83" s="66"/>
      <c r="DEA83" s="66"/>
      <c r="DEB83" s="66"/>
      <c r="DEC83" s="66"/>
      <c r="DED83" s="66"/>
      <c r="DEE83" s="66"/>
      <c r="DEF83" s="66"/>
      <c r="DEG83" s="66"/>
      <c r="DEH83" s="66"/>
      <c r="DEI83" s="66"/>
      <c r="DEJ83" s="66"/>
      <c r="DEK83" s="66"/>
      <c r="DEL83" s="66"/>
      <c r="DEM83" s="66"/>
      <c r="DEN83" s="66"/>
      <c r="DEO83" s="66"/>
      <c r="DEP83" s="66"/>
      <c r="DEQ83" s="66"/>
      <c r="DER83" s="66"/>
      <c r="DES83" s="66"/>
      <c r="DET83" s="66"/>
      <c r="DEU83" s="66"/>
      <c r="DEV83" s="66"/>
      <c r="DEW83" s="66"/>
      <c r="DEX83" s="66"/>
      <c r="DEY83" s="66"/>
      <c r="DEZ83" s="66"/>
      <c r="DFA83" s="66"/>
      <c r="DFB83" s="66"/>
      <c r="DFC83" s="66"/>
      <c r="DFD83" s="66"/>
      <c r="DFE83" s="66"/>
      <c r="DFF83" s="66"/>
      <c r="DFG83" s="66"/>
      <c r="DFH83" s="66"/>
      <c r="DFI83" s="66"/>
      <c r="DFJ83" s="66"/>
      <c r="DFK83" s="66"/>
      <c r="DFL83" s="66"/>
      <c r="DFM83" s="66"/>
      <c r="DFN83" s="66"/>
      <c r="DFO83" s="66"/>
      <c r="DFP83" s="66"/>
      <c r="DFQ83" s="66"/>
      <c r="DFR83" s="66"/>
      <c r="DFS83" s="66"/>
      <c r="DFT83" s="66"/>
      <c r="DFU83" s="66"/>
      <c r="DFV83" s="66"/>
      <c r="DFW83" s="66"/>
      <c r="DFX83" s="66"/>
      <c r="DFY83" s="66"/>
      <c r="DFZ83" s="66"/>
      <c r="DGA83" s="66"/>
      <c r="DGB83" s="66"/>
      <c r="DGC83" s="66"/>
      <c r="DGD83" s="66"/>
      <c r="DGE83" s="66"/>
      <c r="DGF83" s="66"/>
      <c r="DGG83" s="66"/>
      <c r="DGH83" s="66"/>
      <c r="DGI83" s="66"/>
      <c r="DGJ83" s="66"/>
      <c r="DGK83" s="66"/>
      <c r="DGL83" s="66"/>
      <c r="DGM83" s="66"/>
      <c r="DGN83" s="66"/>
      <c r="DGO83" s="66"/>
      <c r="DGP83" s="66"/>
      <c r="DGQ83" s="66"/>
      <c r="DGR83" s="66"/>
      <c r="DGS83" s="66"/>
      <c r="DGT83" s="66"/>
      <c r="DGU83" s="66"/>
      <c r="DGV83" s="66"/>
      <c r="DGW83" s="66"/>
      <c r="DGX83" s="66"/>
      <c r="DGY83" s="66"/>
      <c r="DGZ83" s="66"/>
      <c r="DHA83" s="66"/>
      <c r="DHB83" s="66"/>
      <c r="DHC83" s="66"/>
      <c r="DHD83" s="66"/>
      <c r="DHE83" s="66"/>
      <c r="DHF83" s="66"/>
      <c r="DHG83" s="66"/>
      <c r="DHH83" s="66"/>
      <c r="DHI83" s="66"/>
      <c r="DHJ83" s="66"/>
      <c r="DHK83" s="66"/>
      <c r="DHL83" s="66"/>
      <c r="DHM83" s="66"/>
      <c r="DHN83" s="66"/>
      <c r="DHO83" s="66"/>
      <c r="DHP83" s="66"/>
      <c r="DHQ83" s="66"/>
      <c r="DHR83" s="66"/>
      <c r="DHS83" s="66"/>
      <c r="DHT83" s="66"/>
      <c r="DHU83" s="66"/>
      <c r="DHV83" s="66"/>
      <c r="DHW83" s="66"/>
      <c r="DHX83" s="66"/>
      <c r="DHY83" s="66"/>
      <c r="DHZ83" s="66"/>
      <c r="DIA83" s="66"/>
      <c r="DIB83" s="66"/>
      <c r="DIC83" s="66"/>
      <c r="DID83" s="66"/>
      <c r="DIE83" s="66"/>
      <c r="DIF83" s="66"/>
      <c r="DIG83" s="66"/>
      <c r="DIH83" s="66"/>
      <c r="DII83" s="66"/>
      <c r="DIJ83" s="66"/>
      <c r="DIK83" s="66"/>
      <c r="DIL83" s="66"/>
      <c r="DIM83" s="66"/>
      <c r="DIN83" s="66"/>
      <c r="DIO83" s="66"/>
      <c r="DIP83" s="66"/>
      <c r="DIQ83" s="66"/>
      <c r="DIR83" s="66"/>
      <c r="DIS83" s="66"/>
      <c r="DIT83" s="66"/>
      <c r="DIU83" s="66"/>
      <c r="DIV83" s="66"/>
      <c r="DIW83" s="66"/>
      <c r="DIX83" s="66"/>
      <c r="DIY83" s="66"/>
      <c r="DIZ83" s="66"/>
      <c r="DJA83" s="66"/>
      <c r="DJB83" s="66"/>
      <c r="DJC83" s="66"/>
      <c r="DJD83" s="66"/>
      <c r="DJE83" s="66"/>
      <c r="DJF83" s="66"/>
      <c r="DJG83" s="66"/>
      <c r="DJH83" s="66"/>
      <c r="DJI83" s="66"/>
      <c r="DJJ83" s="66"/>
      <c r="DJK83" s="66"/>
      <c r="DJL83" s="66"/>
      <c r="DJM83" s="66"/>
      <c r="DJN83" s="66"/>
      <c r="DJO83" s="66"/>
      <c r="DJP83" s="66"/>
      <c r="DJQ83" s="66"/>
      <c r="DJR83" s="66"/>
      <c r="DJS83" s="66"/>
      <c r="DJT83" s="66"/>
      <c r="DJU83" s="66"/>
      <c r="DJV83" s="66"/>
      <c r="DJW83" s="66"/>
      <c r="DJX83" s="66"/>
      <c r="DJY83" s="66"/>
      <c r="DJZ83" s="66"/>
      <c r="DKA83" s="66"/>
      <c r="DKB83" s="66"/>
      <c r="DKC83" s="66"/>
      <c r="DKD83" s="66"/>
      <c r="DKE83" s="66"/>
      <c r="DKF83" s="66"/>
      <c r="DKG83" s="66"/>
      <c r="DKH83" s="66"/>
      <c r="DKI83" s="66"/>
      <c r="DKJ83" s="66"/>
      <c r="DKK83" s="66"/>
      <c r="DKL83" s="66"/>
      <c r="DKM83" s="66"/>
      <c r="DKN83" s="66"/>
      <c r="DKO83" s="66"/>
      <c r="DKP83" s="66"/>
      <c r="DKQ83" s="66"/>
      <c r="DKR83" s="66"/>
      <c r="DKS83" s="66"/>
      <c r="DKT83" s="66"/>
      <c r="DKU83" s="66"/>
      <c r="DKV83" s="66"/>
      <c r="DKW83" s="66"/>
      <c r="DKX83" s="66"/>
      <c r="DKY83" s="66"/>
      <c r="DKZ83" s="66"/>
      <c r="DLA83" s="66"/>
      <c r="DLB83" s="66"/>
      <c r="DLC83" s="66"/>
      <c r="DLD83" s="66"/>
      <c r="DLE83" s="66"/>
      <c r="DLF83" s="66"/>
      <c r="DLG83" s="66"/>
      <c r="DLH83" s="66"/>
      <c r="DLI83" s="66"/>
      <c r="DLJ83" s="66"/>
      <c r="DLK83" s="66"/>
      <c r="DLL83" s="66"/>
      <c r="DLM83" s="66"/>
      <c r="DLN83" s="66"/>
      <c r="DLO83" s="66"/>
      <c r="DLP83" s="66"/>
      <c r="DLQ83" s="66"/>
      <c r="DLR83" s="66"/>
      <c r="DLS83" s="66"/>
      <c r="DLT83" s="66"/>
      <c r="DLU83" s="66"/>
      <c r="DLV83" s="66"/>
      <c r="DLW83" s="66"/>
      <c r="DLX83" s="66"/>
      <c r="DLY83" s="66"/>
      <c r="DLZ83" s="66"/>
      <c r="DMA83" s="66"/>
      <c r="DMB83" s="66"/>
      <c r="DMC83" s="66"/>
      <c r="DMD83" s="66"/>
      <c r="DME83" s="66"/>
      <c r="DMF83" s="66"/>
      <c r="DMG83" s="66"/>
      <c r="DMH83" s="66"/>
      <c r="DMI83" s="66"/>
      <c r="DMJ83" s="66"/>
      <c r="DMK83" s="66"/>
      <c r="DML83" s="66"/>
      <c r="DMM83" s="66"/>
      <c r="DMN83" s="66"/>
      <c r="DMO83" s="66"/>
      <c r="DMP83" s="66"/>
      <c r="DMQ83" s="66"/>
      <c r="DMR83" s="66"/>
      <c r="DMS83" s="66"/>
      <c r="DMT83" s="66"/>
      <c r="DMU83" s="66"/>
      <c r="DMV83" s="66"/>
      <c r="DMW83" s="66"/>
      <c r="DMX83" s="66"/>
      <c r="DMY83" s="66"/>
      <c r="DMZ83" s="66"/>
      <c r="DNA83" s="66"/>
      <c r="DNB83" s="66"/>
      <c r="DNC83" s="66"/>
      <c r="DND83" s="66"/>
      <c r="DNE83" s="66"/>
      <c r="DNF83" s="66"/>
      <c r="DNG83" s="66"/>
      <c r="DNH83" s="66"/>
      <c r="DNI83" s="66"/>
      <c r="DNJ83" s="66"/>
      <c r="DNK83" s="66"/>
      <c r="DNL83" s="66"/>
      <c r="DNM83" s="66"/>
      <c r="DNN83" s="66"/>
      <c r="DNO83" s="66"/>
      <c r="DNP83" s="66"/>
      <c r="DNQ83" s="66"/>
      <c r="DNR83" s="66"/>
      <c r="DNS83" s="66"/>
      <c r="DNT83" s="66"/>
      <c r="DNU83" s="66"/>
      <c r="DNV83" s="66"/>
      <c r="DNW83" s="66"/>
      <c r="DNX83" s="66"/>
      <c r="DNY83" s="66"/>
      <c r="DNZ83" s="66"/>
      <c r="DOA83" s="66"/>
      <c r="DOB83" s="66"/>
      <c r="DOC83" s="66"/>
      <c r="DOD83" s="66"/>
      <c r="DOE83" s="66"/>
      <c r="DOF83" s="66"/>
      <c r="DOG83" s="66"/>
      <c r="DOH83" s="66"/>
      <c r="DOI83" s="66"/>
      <c r="DOJ83" s="66"/>
      <c r="DOK83" s="66"/>
      <c r="DOL83" s="66"/>
      <c r="DOM83" s="66"/>
      <c r="DON83" s="66"/>
      <c r="DOO83" s="66"/>
      <c r="DOP83" s="66"/>
      <c r="DOQ83" s="66"/>
      <c r="DOR83" s="66"/>
      <c r="DOS83" s="66"/>
      <c r="DOT83" s="66"/>
      <c r="DOU83" s="66"/>
      <c r="DOV83" s="66"/>
      <c r="DOW83" s="66"/>
      <c r="DOX83" s="66"/>
      <c r="DOY83" s="66"/>
      <c r="DOZ83" s="66"/>
      <c r="DPA83" s="66"/>
      <c r="DPB83" s="66"/>
      <c r="DPC83" s="66"/>
      <c r="DPD83" s="66"/>
      <c r="DPE83" s="66"/>
      <c r="DPF83" s="66"/>
      <c r="DPG83" s="66"/>
      <c r="DPH83" s="66"/>
      <c r="DPI83" s="66"/>
      <c r="DPJ83" s="66"/>
      <c r="DPK83" s="66"/>
      <c r="DPL83" s="66"/>
      <c r="DPM83" s="66"/>
      <c r="DPN83" s="66"/>
      <c r="DPO83" s="66"/>
      <c r="DPP83" s="66"/>
      <c r="DPQ83" s="66"/>
      <c r="DPR83" s="66"/>
      <c r="DPS83" s="66"/>
      <c r="DPT83" s="66"/>
      <c r="DPU83" s="66"/>
      <c r="DPV83" s="66"/>
      <c r="DPW83" s="66"/>
      <c r="DPX83" s="66"/>
      <c r="DPY83" s="66"/>
      <c r="DPZ83" s="66"/>
      <c r="DQA83" s="66"/>
      <c r="DQB83" s="66"/>
      <c r="DQC83" s="66"/>
      <c r="DQD83" s="66"/>
      <c r="DQE83" s="66"/>
      <c r="DQF83" s="66"/>
      <c r="DQG83" s="66"/>
      <c r="DQH83" s="66"/>
      <c r="DQI83" s="66"/>
      <c r="DQJ83" s="66"/>
      <c r="DQK83" s="66"/>
      <c r="DQL83" s="66"/>
      <c r="DQM83" s="66"/>
      <c r="DQN83" s="66"/>
      <c r="DQO83" s="66"/>
      <c r="DQP83" s="66"/>
      <c r="DQQ83" s="66"/>
      <c r="DQR83" s="66"/>
      <c r="DQS83" s="66"/>
      <c r="DQT83" s="66"/>
      <c r="DQU83" s="66"/>
      <c r="DQV83" s="66"/>
      <c r="DQW83" s="66"/>
      <c r="DQX83" s="66"/>
      <c r="DQY83" s="66"/>
      <c r="DQZ83" s="66"/>
      <c r="DRA83" s="66"/>
      <c r="DRB83" s="66"/>
      <c r="DRC83" s="66"/>
      <c r="DRD83" s="66"/>
      <c r="DRE83" s="66"/>
      <c r="DRF83" s="66"/>
      <c r="DRG83" s="66"/>
      <c r="DRH83" s="66"/>
      <c r="DRI83" s="66"/>
      <c r="DRJ83" s="66"/>
      <c r="DRK83" s="66"/>
      <c r="DRL83" s="66"/>
      <c r="DRM83" s="66"/>
      <c r="DRN83" s="66"/>
      <c r="DRO83" s="66"/>
      <c r="DRP83" s="66"/>
      <c r="DRQ83" s="66"/>
      <c r="DRR83" s="66"/>
      <c r="DRS83" s="66"/>
      <c r="DRT83" s="66"/>
      <c r="DRU83" s="66"/>
      <c r="DRV83" s="66"/>
      <c r="DRW83" s="66"/>
      <c r="DRX83" s="66"/>
      <c r="DRY83" s="66"/>
      <c r="DRZ83" s="66"/>
      <c r="DSA83" s="66"/>
      <c r="DSB83" s="66"/>
      <c r="DSC83" s="66"/>
      <c r="DSD83" s="66"/>
      <c r="DSE83" s="66"/>
      <c r="DSF83" s="66"/>
      <c r="DSG83" s="66"/>
      <c r="DSH83" s="66"/>
      <c r="DSI83" s="66"/>
      <c r="DSJ83" s="66"/>
      <c r="DSK83" s="66"/>
      <c r="DSL83" s="66"/>
      <c r="DSM83" s="66"/>
      <c r="DSN83" s="66"/>
      <c r="DSO83" s="66"/>
      <c r="DSP83" s="66"/>
      <c r="DSQ83" s="66"/>
      <c r="DSR83" s="66"/>
      <c r="DSS83" s="66"/>
      <c r="DST83" s="66"/>
      <c r="DSU83" s="66"/>
      <c r="DSV83" s="66"/>
      <c r="DSW83" s="66"/>
      <c r="DSX83" s="66"/>
      <c r="DSY83" s="66"/>
      <c r="DSZ83" s="66"/>
      <c r="DTA83" s="66"/>
      <c r="DTB83" s="66"/>
      <c r="DTC83" s="66"/>
      <c r="DTD83" s="66"/>
      <c r="DTE83" s="66"/>
      <c r="DTF83" s="66"/>
      <c r="DTG83" s="66"/>
      <c r="DTH83" s="66"/>
      <c r="DTI83" s="66"/>
      <c r="DTJ83" s="66"/>
      <c r="DTK83" s="66"/>
      <c r="DTL83" s="66"/>
      <c r="DTM83" s="66"/>
      <c r="DTN83" s="66"/>
      <c r="DTO83" s="66"/>
      <c r="DTP83" s="66"/>
      <c r="DTQ83" s="66"/>
      <c r="DTR83" s="66"/>
      <c r="DTS83" s="66"/>
      <c r="DTT83" s="66"/>
      <c r="DTU83" s="66"/>
      <c r="DTV83" s="66"/>
      <c r="DTW83" s="66"/>
      <c r="DTX83" s="66"/>
      <c r="DTY83" s="66"/>
      <c r="DTZ83" s="66"/>
      <c r="DUA83" s="66"/>
      <c r="DUB83" s="66"/>
      <c r="DUC83" s="66"/>
      <c r="DUD83" s="66"/>
      <c r="DUE83" s="66"/>
      <c r="DUF83" s="66"/>
      <c r="DUG83" s="66"/>
      <c r="DUH83" s="66"/>
      <c r="DUI83" s="66"/>
      <c r="DUJ83" s="66"/>
      <c r="DUK83" s="66"/>
      <c r="DUL83" s="66"/>
      <c r="DUM83" s="66"/>
      <c r="DUN83" s="66"/>
      <c r="DUO83" s="66"/>
      <c r="DUP83" s="66"/>
      <c r="DUQ83" s="66"/>
      <c r="DUR83" s="66"/>
      <c r="DUS83" s="66"/>
      <c r="DUT83" s="66"/>
      <c r="DUU83" s="66"/>
      <c r="DUV83" s="66"/>
      <c r="DUW83" s="66"/>
      <c r="DUX83" s="66"/>
      <c r="DUY83" s="66"/>
      <c r="DUZ83" s="66"/>
      <c r="DVA83" s="66"/>
      <c r="DVB83" s="66"/>
      <c r="DVC83" s="66"/>
      <c r="DVD83" s="66"/>
      <c r="DVE83" s="66"/>
      <c r="DVF83" s="66"/>
      <c r="DVG83" s="66"/>
      <c r="DVH83" s="66"/>
      <c r="DVI83" s="66"/>
      <c r="DVJ83" s="66"/>
      <c r="DVK83" s="66"/>
      <c r="DVL83" s="66"/>
      <c r="DVM83" s="66"/>
      <c r="DVN83" s="66"/>
      <c r="DVO83" s="66"/>
      <c r="DVP83" s="66"/>
      <c r="DVQ83" s="66"/>
      <c r="DVR83" s="66"/>
      <c r="DVS83" s="66"/>
      <c r="DVT83" s="66"/>
      <c r="DVU83" s="66"/>
      <c r="DVV83" s="66"/>
      <c r="DVW83" s="66"/>
      <c r="DVX83" s="66"/>
      <c r="DVY83" s="66"/>
      <c r="DVZ83" s="66"/>
      <c r="DWA83" s="66"/>
      <c r="DWB83" s="66"/>
      <c r="DWC83" s="66"/>
      <c r="DWD83" s="66"/>
      <c r="DWE83" s="66"/>
      <c r="DWF83" s="66"/>
      <c r="DWG83" s="66"/>
      <c r="DWH83" s="66"/>
      <c r="DWI83" s="66"/>
      <c r="DWJ83" s="66"/>
      <c r="DWK83" s="66"/>
      <c r="DWL83" s="66"/>
      <c r="DWM83" s="66"/>
      <c r="DWN83" s="66"/>
      <c r="DWO83" s="66"/>
      <c r="DWP83" s="66"/>
      <c r="DWQ83" s="66"/>
      <c r="DWR83" s="66"/>
      <c r="DWS83" s="66"/>
      <c r="DWT83" s="66"/>
      <c r="DWU83" s="66"/>
      <c r="DWV83" s="66"/>
      <c r="DWW83" s="66"/>
      <c r="DWX83" s="66"/>
      <c r="DWY83" s="66"/>
      <c r="DWZ83" s="66"/>
      <c r="DXA83" s="66"/>
      <c r="DXB83" s="66"/>
      <c r="DXC83" s="66"/>
      <c r="DXD83" s="66"/>
      <c r="DXE83" s="66"/>
      <c r="DXF83" s="66"/>
      <c r="DXG83" s="66"/>
      <c r="DXH83" s="66"/>
      <c r="DXI83" s="66"/>
      <c r="DXJ83" s="66"/>
      <c r="DXK83" s="66"/>
      <c r="DXL83" s="66"/>
      <c r="DXM83" s="66"/>
      <c r="DXN83" s="66"/>
      <c r="DXO83" s="66"/>
      <c r="DXP83" s="66"/>
      <c r="DXQ83" s="66"/>
      <c r="DXR83" s="66"/>
      <c r="DXS83" s="66"/>
      <c r="DXT83" s="66"/>
      <c r="DXU83" s="66"/>
      <c r="DXV83" s="66"/>
      <c r="DXW83" s="66"/>
      <c r="DXX83" s="66"/>
      <c r="DXY83" s="66"/>
      <c r="DXZ83" s="66"/>
      <c r="DYA83" s="66"/>
      <c r="DYB83" s="66"/>
      <c r="DYC83" s="66"/>
      <c r="DYD83" s="66"/>
      <c r="DYE83" s="66"/>
      <c r="DYF83" s="66"/>
      <c r="DYG83" s="66"/>
      <c r="DYH83" s="66"/>
      <c r="DYI83" s="66"/>
      <c r="DYJ83" s="66"/>
      <c r="DYK83" s="66"/>
      <c r="DYL83" s="66"/>
      <c r="DYM83" s="66"/>
      <c r="DYN83" s="66"/>
      <c r="DYO83" s="66"/>
      <c r="DYP83" s="66"/>
      <c r="DYQ83" s="66"/>
      <c r="DYR83" s="66"/>
      <c r="DYS83" s="66"/>
      <c r="DYT83" s="66"/>
      <c r="DYU83" s="66"/>
      <c r="DYV83" s="66"/>
      <c r="DYW83" s="66"/>
      <c r="DYX83" s="66"/>
      <c r="DYY83" s="66"/>
      <c r="DYZ83" s="66"/>
      <c r="DZA83" s="66"/>
      <c r="DZB83" s="66"/>
      <c r="DZC83" s="66"/>
      <c r="DZD83" s="66"/>
      <c r="DZE83" s="66"/>
      <c r="DZF83" s="66"/>
      <c r="DZG83" s="66"/>
      <c r="DZH83" s="66"/>
      <c r="DZI83" s="66"/>
      <c r="DZJ83" s="66"/>
      <c r="DZK83" s="66"/>
      <c r="DZL83" s="66"/>
      <c r="DZM83" s="66"/>
      <c r="DZN83" s="66"/>
      <c r="DZO83" s="66"/>
      <c r="DZP83" s="66"/>
      <c r="DZQ83" s="66"/>
      <c r="DZR83" s="66"/>
      <c r="DZS83" s="66"/>
      <c r="DZT83" s="66"/>
      <c r="DZU83" s="66"/>
      <c r="DZV83" s="66"/>
      <c r="DZW83" s="66"/>
      <c r="DZX83" s="66"/>
      <c r="DZY83" s="66"/>
      <c r="DZZ83" s="66"/>
      <c r="EAA83" s="66"/>
      <c r="EAB83" s="66"/>
      <c r="EAC83" s="66"/>
      <c r="EAD83" s="66"/>
      <c r="EAE83" s="66"/>
      <c r="EAF83" s="66"/>
      <c r="EAG83" s="66"/>
      <c r="EAH83" s="66"/>
      <c r="EAI83" s="66"/>
      <c r="EAJ83" s="66"/>
      <c r="EAK83" s="66"/>
      <c r="EAL83" s="66"/>
      <c r="EAM83" s="66"/>
      <c r="EAN83" s="66"/>
      <c r="EAO83" s="66"/>
      <c r="EAP83" s="66"/>
      <c r="EAQ83" s="66"/>
      <c r="EAR83" s="66"/>
      <c r="EAS83" s="66"/>
      <c r="EAT83" s="66"/>
      <c r="EAU83" s="66"/>
      <c r="EAV83" s="66"/>
      <c r="EAW83" s="66"/>
      <c r="EAX83" s="66"/>
      <c r="EAY83" s="66"/>
      <c r="EAZ83" s="66"/>
      <c r="EBA83" s="66"/>
      <c r="EBB83" s="66"/>
      <c r="EBC83" s="66"/>
      <c r="EBD83" s="66"/>
      <c r="EBE83" s="66"/>
      <c r="EBF83" s="66"/>
      <c r="EBG83" s="66"/>
      <c r="EBH83" s="66"/>
      <c r="EBI83" s="66"/>
      <c r="EBJ83" s="66"/>
      <c r="EBK83" s="66"/>
      <c r="EBL83" s="66"/>
      <c r="EBM83" s="66"/>
      <c r="EBN83" s="66"/>
      <c r="EBO83" s="66"/>
      <c r="EBP83" s="66"/>
      <c r="EBQ83" s="66"/>
      <c r="EBR83" s="66"/>
      <c r="EBS83" s="66"/>
      <c r="EBT83" s="66"/>
      <c r="EBU83" s="66"/>
      <c r="EBV83" s="66"/>
      <c r="EBW83" s="66"/>
      <c r="EBX83" s="66"/>
      <c r="EBY83" s="66"/>
      <c r="EBZ83" s="66"/>
      <c r="ECA83" s="66"/>
      <c r="ECB83" s="66"/>
      <c r="ECC83" s="66"/>
      <c r="ECD83" s="66"/>
      <c r="ECE83" s="66"/>
      <c r="ECF83" s="66"/>
      <c r="ECG83" s="66"/>
      <c r="ECH83" s="66"/>
      <c r="ECI83" s="66"/>
      <c r="ECJ83" s="66"/>
      <c r="ECK83" s="66"/>
      <c r="ECL83" s="66"/>
      <c r="ECM83" s="66"/>
      <c r="ECN83" s="66"/>
      <c r="ECO83" s="66"/>
      <c r="ECP83" s="66"/>
      <c r="ECQ83" s="66"/>
      <c r="ECR83" s="66"/>
      <c r="ECS83" s="66"/>
      <c r="ECT83" s="66"/>
      <c r="ECU83" s="66"/>
      <c r="ECV83" s="66"/>
      <c r="ECW83" s="66"/>
      <c r="ECX83" s="66"/>
      <c r="ECY83" s="66"/>
      <c r="ECZ83" s="66"/>
      <c r="EDA83" s="66"/>
      <c r="EDB83" s="66"/>
      <c r="EDC83" s="66"/>
      <c r="EDD83" s="66"/>
      <c r="EDE83" s="66"/>
      <c r="EDF83" s="66"/>
      <c r="EDG83" s="66"/>
      <c r="EDH83" s="66"/>
      <c r="EDI83" s="66"/>
      <c r="EDJ83" s="66"/>
      <c r="EDK83" s="66"/>
      <c r="EDL83" s="66"/>
      <c r="EDM83" s="66"/>
      <c r="EDN83" s="66"/>
      <c r="EDO83" s="66"/>
      <c r="EDP83" s="66"/>
      <c r="EDQ83" s="66"/>
      <c r="EDR83" s="66"/>
      <c r="EDS83" s="66"/>
      <c r="EDT83" s="66"/>
      <c r="EDU83" s="66"/>
      <c r="EDV83" s="66"/>
      <c r="EDW83" s="66"/>
      <c r="EDX83" s="66"/>
      <c r="EDY83" s="66"/>
      <c r="EDZ83" s="66"/>
      <c r="EEA83" s="66"/>
      <c r="EEB83" s="66"/>
      <c r="EEC83" s="66"/>
      <c r="EED83" s="66"/>
      <c r="EEE83" s="66"/>
      <c r="EEF83" s="66"/>
      <c r="EEG83" s="66"/>
      <c r="EEH83" s="66"/>
      <c r="EEI83" s="66"/>
      <c r="EEJ83" s="66"/>
      <c r="EEK83" s="66"/>
      <c r="EEL83" s="66"/>
      <c r="EEM83" s="66"/>
      <c r="EEN83" s="66"/>
      <c r="EEO83" s="66"/>
      <c r="EEP83" s="66"/>
      <c r="EEQ83" s="66"/>
      <c r="EER83" s="66"/>
      <c r="EES83" s="66"/>
      <c r="EET83" s="66"/>
      <c r="EEU83" s="66"/>
      <c r="EEV83" s="66"/>
      <c r="EEW83" s="66"/>
      <c r="EEX83" s="66"/>
      <c r="EEY83" s="66"/>
      <c r="EEZ83" s="66"/>
      <c r="EFA83" s="66"/>
      <c r="EFB83" s="66"/>
      <c r="EFC83" s="66"/>
      <c r="EFD83" s="66"/>
      <c r="EFE83" s="66"/>
      <c r="EFF83" s="66"/>
      <c r="EFG83" s="66"/>
      <c r="EFH83" s="66"/>
      <c r="EFI83" s="66"/>
      <c r="EFJ83" s="66"/>
      <c r="EFK83" s="66"/>
      <c r="EFL83" s="66"/>
      <c r="EFM83" s="66"/>
      <c r="EFN83" s="66"/>
      <c r="EFO83" s="66"/>
      <c r="EFP83" s="66"/>
      <c r="EFQ83" s="66"/>
      <c r="EFR83" s="66"/>
      <c r="EFS83" s="66"/>
      <c r="EFT83" s="66"/>
      <c r="EFU83" s="66"/>
      <c r="EFV83" s="66"/>
      <c r="EFW83" s="66"/>
      <c r="EFX83" s="66"/>
      <c r="EFY83" s="66"/>
      <c r="EFZ83" s="66"/>
      <c r="EGA83" s="66"/>
      <c r="EGB83" s="66"/>
      <c r="EGC83" s="66"/>
      <c r="EGD83" s="66"/>
      <c r="EGE83" s="66"/>
      <c r="EGF83" s="66"/>
      <c r="EGG83" s="66"/>
      <c r="EGH83" s="66"/>
      <c r="EGI83" s="66"/>
      <c r="EGJ83" s="66"/>
      <c r="EGK83" s="66"/>
      <c r="EGL83" s="66"/>
      <c r="EGM83" s="66"/>
      <c r="EGN83" s="66"/>
      <c r="EGO83" s="66"/>
      <c r="EGP83" s="66"/>
      <c r="EGQ83" s="66"/>
      <c r="EGR83" s="66"/>
      <c r="EGS83" s="66"/>
      <c r="EGT83" s="66"/>
      <c r="EGU83" s="66"/>
      <c r="EGV83" s="66"/>
      <c r="EGW83" s="66"/>
      <c r="EGX83" s="66"/>
      <c r="EGY83" s="66"/>
      <c r="EGZ83" s="66"/>
      <c r="EHA83" s="66"/>
      <c r="EHB83" s="66"/>
      <c r="EHC83" s="66"/>
      <c r="EHD83" s="66"/>
      <c r="EHE83" s="66"/>
      <c r="EHF83" s="66"/>
      <c r="EHG83" s="66"/>
      <c r="EHH83" s="66"/>
      <c r="EHI83" s="66"/>
      <c r="EHJ83" s="66"/>
      <c r="EHK83" s="66"/>
      <c r="EHL83" s="66"/>
      <c r="EHM83" s="66"/>
      <c r="EHN83" s="66"/>
      <c r="EHO83" s="66"/>
      <c r="EHP83" s="66"/>
      <c r="EHQ83" s="66"/>
      <c r="EHR83" s="66"/>
      <c r="EHS83" s="66"/>
      <c r="EHT83" s="66"/>
      <c r="EHU83" s="66"/>
      <c r="EHV83" s="66"/>
      <c r="EHW83" s="66"/>
      <c r="EHX83" s="66"/>
      <c r="EHY83" s="66"/>
      <c r="EHZ83" s="66"/>
      <c r="EIA83" s="66"/>
      <c r="EIB83" s="66"/>
      <c r="EIC83" s="66"/>
      <c r="EID83" s="66"/>
      <c r="EIE83" s="66"/>
      <c r="EIF83" s="66"/>
      <c r="EIG83" s="66"/>
      <c r="EIH83" s="66"/>
      <c r="EII83" s="66"/>
      <c r="EIJ83" s="66"/>
      <c r="EIK83" s="66"/>
      <c r="EIL83" s="66"/>
      <c r="EIM83" s="66"/>
      <c r="EIN83" s="66"/>
      <c r="EIO83" s="66"/>
      <c r="EIP83" s="66"/>
      <c r="EIQ83" s="66"/>
      <c r="EIR83" s="66"/>
      <c r="EIS83" s="66"/>
      <c r="EIT83" s="66"/>
      <c r="EIU83" s="66"/>
      <c r="EIV83" s="66"/>
      <c r="EIW83" s="66"/>
      <c r="EIX83" s="66"/>
      <c r="EIY83" s="66"/>
      <c r="EIZ83" s="66"/>
      <c r="EJA83" s="66"/>
      <c r="EJB83" s="66"/>
      <c r="EJC83" s="66"/>
      <c r="EJD83" s="66"/>
      <c r="EJE83" s="66"/>
      <c r="EJF83" s="66"/>
      <c r="EJG83" s="66"/>
      <c r="EJH83" s="66"/>
      <c r="EJI83" s="66"/>
      <c r="EJJ83" s="66"/>
      <c r="EJK83" s="66"/>
      <c r="EJL83" s="66"/>
      <c r="EJM83" s="66"/>
      <c r="EJN83" s="66"/>
      <c r="EJO83" s="66"/>
      <c r="EJP83" s="66"/>
      <c r="EJQ83" s="66"/>
      <c r="EJR83" s="66"/>
      <c r="EJS83" s="66"/>
      <c r="EJT83" s="66"/>
      <c r="EJU83" s="66"/>
      <c r="EJV83" s="66"/>
      <c r="EJW83" s="66"/>
      <c r="EJX83" s="66"/>
      <c r="EJY83" s="66"/>
      <c r="EJZ83" s="66"/>
      <c r="EKA83" s="66"/>
      <c r="EKB83" s="66"/>
      <c r="EKC83" s="66"/>
      <c r="EKD83" s="66"/>
      <c r="EKE83" s="66"/>
      <c r="EKF83" s="66"/>
      <c r="EKG83" s="66"/>
      <c r="EKH83" s="66"/>
      <c r="EKI83" s="66"/>
      <c r="EKJ83" s="66"/>
      <c r="EKK83" s="66"/>
      <c r="EKL83" s="66"/>
      <c r="EKM83" s="66"/>
      <c r="EKN83" s="66"/>
      <c r="EKO83" s="66"/>
      <c r="EKP83" s="66"/>
      <c r="EKQ83" s="66"/>
      <c r="EKR83" s="66"/>
      <c r="EKS83" s="66"/>
      <c r="EKT83" s="66"/>
      <c r="EKU83" s="66"/>
      <c r="EKV83" s="66"/>
      <c r="EKW83" s="66"/>
      <c r="EKX83" s="66"/>
      <c r="EKY83" s="66"/>
      <c r="EKZ83" s="66"/>
      <c r="ELA83" s="66"/>
      <c r="ELB83" s="66"/>
      <c r="ELC83" s="66"/>
      <c r="ELD83" s="66"/>
      <c r="ELE83" s="66"/>
      <c r="ELF83" s="66"/>
      <c r="ELG83" s="66"/>
      <c r="ELH83" s="66"/>
      <c r="ELI83" s="66"/>
      <c r="ELJ83" s="66"/>
      <c r="ELK83" s="66"/>
      <c r="ELL83" s="66"/>
      <c r="ELM83" s="66"/>
      <c r="ELN83" s="66"/>
      <c r="ELO83" s="66"/>
      <c r="ELP83" s="66"/>
      <c r="ELQ83" s="66"/>
      <c r="ELR83" s="66"/>
      <c r="ELS83" s="66"/>
      <c r="ELT83" s="66"/>
      <c r="ELU83" s="66"/>
      <c r="ELV83" s="66"/>
      <c r="ELW83" s="66"/>
      <c r="ELX83" s="66"/>
      <c r="ELY83" s="66"/>
      <c r="ELZ83" s="66"/>
      <c r="EMA83" s="66"/>
      <c r="EMB83" s="66"/>
      <c r="EMC83" s="66"/>
      <c r="EMD83" s="66"/>
      <c r="EME83" s="66"/>
      <c r="EMF83" s="66"/>
      <c r="EMG83" s="66"/>
      <c r="EMH83" s="66"/>
      <c r="EMI83" s="66"/>
      <c r="EMJ83" s="66"/>
      <c r="EMK83" s="66"/>
      <c r="EML83" s="66"/>
      <c r="EMM83" s="66"/>
      <c r="EMN83" s="66"/>
      <c r="EMO83" s="66"/>
      <c r="EMP83" s="66"/>
      <c r="EMQ83" s="66"/>
      <c r="EMR83" s="66"/>
      <c r="EMS83" s="66"/>
      <c r="EMT83" s="66"/>
      <c r="EMU83" s="66"/>
      <c r="EMV83" s="66"/>
      <c r="EMW83" s="66"/>
      <c r="EMX83" s="66"/>
      <c r="EMY83" s="66"/>
      <c r="EMZ83" s="66"/>
      <c r="ENA83" s="66"/>
      <c r="ENB83" s="66"/>
      <c r="ENC83" s="66"/>
      <c r="END83" s="66"/>
      <c r="ENE83" s="66"/>
      <c r="ENF83" s="66"/>
      <c r="ENG83" s="66"/>
      <c r="ENH83" s="66"/>
      <c r="ENI83" s="66"/>
      <c r="ENJ83" s="66"/>
      <c r="ENK83" s="66"/>
      <c r="ENL83" s="66"/>
      <c r="ENM83" s="66"/>
      <c r="ENN83" s="66"/>
      <c r="ENO83" s="66"/>
      <c r="ENP83" s="66"/>
      <c r="ENQ83" s="66"/>
      <c r="ENR83" s="66"/>
      <c r="ENS83" s="66"/>
      <c r="ENT83" s="66"/>
      <c r="ENU83" s="66"/>
      <c r="ENV83" s="66"/>
      <c r="ENW83" s="66"/>
      <c r="ENX83" s="66"/>
      <c r="ENY83" s="66"/>
      <c r="ENZ83" s="66"/>
      <c r="EOA83" s="66"/>
      <c r="EOB83" s="66"/>
      <c r="EOC83" s="66"/>
      <c r="EOD83" s="66"/>
      <c r="EOE83" s="66"/>
      <c r="EOF83" s="66"/>
      <c r="EOG83" s="66"/>
      <c r="EOH83" s="66"/>
      <c r="EOI83" s="66"/>
      <c r="EOJ83" s="66"/>
      <c r="EOK83" s="66"/>
      <c r="EOL83" s="66"/>
      <c r="EOM83" s="66"/>
      <c r="EON83" s="66"/>
      <c r="EOO83" s="66"/>
      <c r="EOP83" s="66"/>
      <c r="EOQ83" s="66"/>
      <c r="EOR83" s="66"/>
      <c r="EOS83" s="66"/>
      <c r="EOT83" s="66"/>
      <c r="EOU83" s="66"/>
      <c r="EOV83" s="66"/>
      <c r="EOW83" s="66"/>
      <c r="EOX83" s="66"/>
      <c r="EOY83" s="66"/>
      <c r="EOZ83" s="66"/>
      <c r="EPA83" s="66"/>
      <c r="EPB83" s="66"/>
      <c r="EPC83" s="66"/>
      <c r="EPD83" s="66"/>
      <c r="EPE83" s="66"/>
      <c r="EPF83" s="66"/>
      <c r="EPG83" s="66"/>
      <c r="EPH83" s="66"/>
      <c r="EPI83" s="66"/>
      <c r="EPJ83" s="66"/>
      <c r="EPK83" s="66"/>
      <c r="EPL83" s="66"/>
      <c r="EPM83" s="66"/>
      <c r="EPN83" s="66"/>
      <c r="EPO83" s="66"/>
      <c r="EPP83" s="66"/>
      <c r="EPQ83" s="66"/>
      <c r="EPR83" s="66"/>
      <c r="EPS83" s="66"/>
      <c r="EPT83" s="66"/>
      <c r="EPU83" s="66"/>
      <c r="EPV83" s="66"/>
      <c r="EPW83" s="66"/>
      <c r="EPX83" s="66"/>
      <c r="EPY83" s="66"/>
      <c r="EPZ83" s="66"/>
      <c r="EQA83" s="66"/>
      <c r="EQB83" s="66"/>
      <c r="EQC83" s="66"/>
      <c r="EQD83" s="66"/>
      <c r="EQE83" s="66"/>
      <c r="EQF83" s="66"/>
      <c r="EQG83" s="66"/>
      <c r="EQH83" s="66"/>
      <c r="EQI83" s="66"/>
      <c r="EQJ83" s="66"/>
      <c r="EQK83" s="66"/>
      <c r="EQL83" s="66"/>
      <c r="EQM83" s="66"/>
      <c r="EQN83" s="66"/>
      <c r="EQO83" s="66"/>
      <c r="EQP83" s="66"/>
      <c r="EQQ83" s="66"/>
      <c r="EQR83" s="66"/>
      <c r="EQS83" s="66"/>
      <c r="EQT83" s="66"/>
      <c r="EQU83" s="66"/>
      <c r="EQV83" s="66"/>
      <c r="EQW83" s="66"/>
      <c r="EQX83" s="66"/>
      <c r="EQY83" s="66"/>
      <c r="EQZ83" s="66"/>
      <c r="ERA83" s="66"/>
      <c r="ERB83" s="66"/>
      <c r="ERC83" s="66"/>
      <c r="ERD83" s="66"/>
      <c r="ERE83" s="66"/>
      <c r="ERF83" s="66"/>
      <c r="ERG83" s="66"/>
      <c r="ERH83" s="66"/>
      <c r="ERI83" s="66"/>
      <c r="ERJ83" s="66"/>
      <c r="ERK83" s="66"/>
      <c r="ERL83" s="66"/>
      <c r="ERM83" s="66"/>
      <c r="ERN83" s="66"/>
      <c r="ERO83" s="66"/>
      <c r="ERP83" s="66"/>
      <c r="ERQ83" s="66"/>
      <c r="ERR83" s="66"/>
      <c r="ERS83" s="66"/>
      <c r="ERT83" s="66"/>
      <c r="ERU83" s="66"/>
      <c r="ERV83" s="66"/>
      <c r="ERW83" s="66"/>
      <c r="ERX83" s="66"/>
      <c r="ERY83" s="66"/>
      <c r="ERZ83" s="66"/>
      <c r="ESA83" s="66"/>
      <c r="ESB83" s="66"/>
      <c r="ESC83" s="66"/>
      <c r="ESD83" s="66"/>
      <c r="ESE83" s="66"/>
      <c r="ESF83" s="66"/>
      <c r="ESG83" s="66"/>
      <c r="ESH83" s="66"/>
      <c r="ESI83" s="66"/>
      <c r="ESJ83" s="66"/>
      <c r="ESK83" s="66"/>
      <c r="ESL83" s="66"/>
      <c r="ESM83" s="66"/>
      <c r="ESN83" s="66"/>
      <c r="ESO83" s="66"/>
      <c r="ESP83" s="66"/>
      <c r="ESQ83" s="66"/>
      <c r="ESR83" s="66"/>
      <c r="ESS83" s="66"/>
      <c r="EST83" s="66"/>
      <c r="ESU83" s="66"/>
      <c r="ESV83" s="66"/>
      <c r="ESW83" s="66"/>
      <c r="ESX83" s="66"/>
      <c r="ESY83" s="66"/>
      <c r="ESZ83" s="66"/>
      <c r="ETA83" s="66"/>
      <c r="ETB83" s="66"/>
      <c r="ETC83" s="66"/>
      <c r="ETD83" s="66"/>
      <c r="ETE83" s="66"/>
      <c r="ETF83" s="66"/>
      <c r="ETG83" s="66"/>
      <c r="ETH83" s="66"/>
      <c r="ETI83" s="66"/>
      <c r="ETJ83" s="66"/>
      <c r="ETK83" s="66"/>
      <c r="ETL83" s="66"/>
      <c r="ETM83" s="66"/>
      <c r="ETN83" s="66"/>
      <c r="ETO83" s="66"/>
      <c r="ETP83" s="66"/>
      <c r="ETQ83" s="66"/>
      <c r="ETR83" s="66"/>
      <c r="ETS83" s="66"/>
      <c r="ETT83" s="66"/>
      <c r="ETU83" s="66"/>
      <c r="ETV83" s="66"/>
      <c r="ETW83" s="66"/>
      <c r="ETX83" s="66"/>
      <c r="ETY83" s="66"/>
      <c r="ETZ83" s="66"/>
      <c r="EUA83" s="66"/>
      <c r="EUB83" s="66"/>
      <c r="EUC83" s="66"/>
      <c r="EUD83" s="66"/>
      <c r="EUE83" s="66"/>
      <c r="EUF83" s="66"/>
      <c r="EUG83" s="66"/>
      <c r="EUH83" s="66"/>
      <c r="EUI83" s="66"/>
      <c r="EUJ83" s="66"/>
      <c r="EUK83" s="66"/>
      <c r="EUL83" s="66"/>
      <c r="EUM83" s="66"/>
      <c r="EUN83" s="66"/>
      <c r="EUO83" s="66"/>
      <c r="EUP83" s="66"/>
      <c r="EUQ83" s="66"/>
      <c r="EUR83" s="66"/>
      <c r="EUS83" s="66"/>
      <c r="EUT83" s="66"/>
      <c r="EUU83" s="66"/>
      <c r="EUV83" s="66"/>
      <c r="EUW83" s="66"/>
      <c r="EUX83" s="66"/>
      <c r="EUY83" s="66"/>
      <c r="EUZ83" s="66"/>
      <c r="EVA83" s="66"/>
      <c r="EVB83" s="66"/>
      <c r="EVC83" s="66"/>
      <c r="EVD83" s="66"/>
      <c r="EVE83" s="66"/>
      <c r="EVF83" s="66"/>
      <c r="EVG83" s="66"/>
      <c r="EVH83" s="66"/>
      <c r="EVI83" s="66"/>
      <c r="EVJ83" s="66"/>
      <c r="EVK83" s="66"/>
      <c r="EVL83" s="66"/>
      <c r="EVM83" s="66"/>
      <c r="EVN83" s="66"/>
      <c r="EVO83" s="66"/>
      <c r="EVP83" s="66"/>
      <c r="EVQ83" s="66"/>
      <c r="EVR83" s="66"/>
      <c r="EVS83" s="66"/>
      <c r="EVT83" s="66"/>
      <c r="EVU83" s="66"/>
      <c r="EVV83" s="66"/>
      <c r="EVW83" s="66"/>
      <c r="EVX83" s="66"/>
      <c r="EVY83" s="66"/>
      <c r="EVZ83" s="66"/>
      <c r="EWA83" s="66"/>
      <c r="EWB83" s="66"/>
      <c r="EWC83" s="66"/>
      <c r="EWD83" s="66"/>
      <c r="EWE83" s="66"/>
      <c r="EWF83" s="66"/>
      <c r="EWG83" s="66"/>
      <c r="EWH83" s="66"/>
      <c r="EWI83" s="66"/>
      <c r="EWJ83" s="66"/>
      <c r="EWK83" s="66"/>
      <c r="EWL83" s="66"/>
      <c r="EWM83" s="66"/>
      <c r="EWN83" s="66"/>
      <c r="EWO83" s="66"/>
      <c r="EWP83" s="66"/>
      <c r="EWQ83" s="66"/>
      <c r="EWR83" s="66"/>
      <c r="EWS83" s="66"/>
      <c r="EWT83" s="66"/>
      <c r="EWU83" s="66"/>
      <c r="EWV83" s="66"/>
      <c r="EWW83" s="66"/>
      <c r="EWX83" s="66"/>
      <c r="EWY83" s="66"/>
      <c r="EWZ83" s="66"/>
      <c r="EXA83" s="66"/>
      <c r="EXB83" s="66"/>
      <c r="EXC83" s="66"/>
      <c r="EXD83" s="66"/>
      <c r="EXE83" s="66"/>
      <c r="EXF83" s="66"/>
      <c r="EXG83" s="66"/>
      <c r="EXH83" s="66"/>
      <c r="EXI83" s="66"/>
      <c r="EXJ83" s="66"/>
      <c r="EXK83" s="66"/>
      <c r="EXL83" s="66"/>
      <c r="EXM83" s="66"/>
      <c r="EXN83" s="66"/>
      <c r="EXO83" s="66"/>
      <c r="EXP83" s="66"/>
      <c r="EXQ83" s="66"/>
      <c r="EXR83" s="66"/>
      <c r="EXS83" s="66"/>
      <c r="EXT83" s="66"/>
      <c r="EXU83" s="66"/>
      <c r="EXV83" s="66"/>
      <c r="EXW83" s="66"/>
      <c r="EXX83" s="66"/>
      <c r="EXY83" s="66"/>
      <c r="EXZ83" s="66"/>
      <c r="EYA83" s="66"/>
      <c r="EYB83" s="66"/>
      <c r="EYC83" s="66"/>
      <c r="EYD83" s="66"/>
      <c r="EYE83" s="66"/>
      <c r="EYF83" s="66"/>
      <c r="EYG83" s="66"/>
      <c r="EYH83" s="66"/>
      <c r="EYI83" s="66"/>
      <c r="EYJ83" s="66"/>
      <c r="EYK83" s="66"/>
      <c r="EYL83" s="66"/>
      <c r="EYM83" s="66"/>
      <c r="EYN83" s="66"/>
      <c r="EYO83" s="66"/>
      <c r="EYP83" s="66"/>
      <c r="EYQ83" s="66"/>
      <c r="EYR83" s="66"/>
      <c r="EYS83" s="66"/>
      <c r="EYT83" s="66"/>
      <c r="EYU83" s="66"/>
      <c r="EYV83" s="66"/>
      <c r="EYW83" s="66"/>
      <c r="EYX83" s="66"/>
      <c r="EYY83" s="66"/>
      <c r="EYZ83" s="66"/>
      <c r="EZA83" s="66"/>
      <c r="EZB83" s="66"/>
      <c r="EZC83" s="66"/>
      <c r="EZD83" s="66"/>
      <c r="EZE83" s="66"/>
      <c r="EZF83" s="66"/>
      <c r="EZG83" s="66"/>
      <c r="EZH83" s="66"/>
      <c r="EZI83" s="66"/>
      <c r="EZJ83" s="66"/>
      <c r="EZK83" s="66"/>
      <c r="EZL83" s="66"/>
      <c r="EZM83" s="66"/>
      <c r="EZN83" s="66"/>
      <c r="EZO83" s="66"/>
      <c r="EZP83" s="66"/>
      <c r="EZQ83" s="66"/>
      <c r="EZR83" s="66"/>
      <c r="EZS83" s="66"/>
      <c r="EZT83" s="66"/>
      <c r="EZU83" s="66"/>
      <c r="EZV83" s="66"/>
      <c r="EZW83" s="66"/>
      <c r="EZX83" s="66"/>
      <c r="EZY83" s="66"/>
      <c r="EZZ83" s="66"/>
      <c r="FAA83" s="66"/>
      <c r="FAB83" s="66"/>
      <c r="FAC83" s="66"/>
      <c r="FAD83" s="66"/>
      <c r="FAE83" s="66"/>
      <c r="FAF83" s="66"/>
      <c r="FAG83" s="66"/>
      <c r="FAH83" s="66"/>
      <c r="FAI83" s="66"/>
      <c r="FAJ83" s="66"/>
      <c r="FAK83" s="66"/>
      <c r="FAL83" s="66"/>
      <c r="FAM83" s="66"/>
      <c r="FAN83" s="66"/>
      <c r="FAO83" s="66"/>
      <c r="FAP83" s="66"/>
      <c r="FAQ83" s="66"/>
      <c r="FAR83" s="66"/>
      <c r="FAS83" s="66"/>
      <c r="FAT83" s="66"/>
      <c r="FAU83" s="66"/>
      <c r="FAV83" s="66"/>
      <c r="FAW83" s="66"/>
      <c r="FAX83" s="66"/>
      <c r="FAY83" s="66"/>
      <c r="FAZ83" s="66"/>
      <c r="FBA83" s="66"/>
      <c r="FBB83" s="66"/>
      <c r="FBC83" s="66"/>
      <c r="FBD83" s="66"/>
      <c r="FBE83" s="66"/>
      <c r="FBF83" s="66"/>
      <c r="FBG83" s="66"/>
      <c r="FBH83" s="66"/>
      <c r="FBI83" s="66"/>
      <c r="FBJ83" s="66"/>
      <c r="FBK83" s="66"/>
      <c r="FBL83" s="66"/>
      <c r="FBM83" s="66"/>
      <c r="FBN83" s="66"/>
      <c r="FBO83" s="66"/>
      <c r="FBP83" s="66"/>
      <c r="FBQ83" s="66"/>
      <c r="FBR83" s="66"/>
      <c r="FBS83" s="66"/>
      <c r="FBT83" s="66"/>
      <c r="FBU83" s="66"/>
      <c r="FBV83" s="66"/>
      <c r="FBW83" s="66"/>
      <c r="FBX83" s="66"/>
      <c r="FBY83" s="66"/>
      <c r="FBZ83" s="66"/>
      <c r="FCA83" s="66"/>
      <c r="FCB83" s="66"/>
      <c r="FCC83" s="66"/>
      <c r="FCD83" s="66"/>
      <c r="FCE83" s="66"/>
      <c r="FCF83" s="66"/>
      <c r="FCG83" s="66"/>
      <c r="FCH83" s="66"/>
      <c r="FCI83" s="66"/>
      <c r="FCJ83" s="66"/>
      <c r="FCK83" s="66"/>
      <c r="FCL83" s="66"/>
      <c r="FCM83" s="66"/>
      <c r="FCN83" s="66"/>
      <c r="FCO83" s="66"/>
      <c r="FCP83" s="66"/>
      <c r="FCQ83" s="66"/>
      <c r="FCR83" s="66"/>
      <c r="FCS83" s="66"/>
      <c r="FCT83" s="66"/>
      <c r="FCU83" s="66"/>
      <c r="FCV83" s="66"/>
      <c r="FCW83" s="66"/>
      <c r="FCX83" s="66"/>
      <c r="FCY83" s="66"/>
      <c r="FCZ83" s="66"/>
      <c r="FDA83" s="66"/>
      <c r="FDB83" s="66"/>
      <c r="FDC83" s="66"/>
      <c r="FDD83" s="66"/>
      <c r="FDE83" s="66"/>
      <c r="FDF83" s="66"/>
      <c r="FDG83" s="66"/>
      <c r="FDH83" s="66"/>
      <c r="FDI83" s="66"/>
      <c r="FDJ83" s="66"/>
      <c r="FDK83" s="66"/>
      <c r="FDL83" s="66"/>
      <c r="FDM83" s="66"/>
      <c r="FDN83" s="66"/>
      <c r="FDO83" s="66"/>
      <c r="FDP83" s="66"/>
      <c r="FDQ83" s="66"/>
      <c r="FDR83" s="66"/>
      <c r="FDS83" s="66"/>
      <c r="FDT83" s="66"/>
      <c r="FDU83" s="66"/>
      <c r="FDV83" s="66"/>
      <c r="FDW83" s="66"/>
      <c r="FDX83" s="66"/>
      <c r="FDY83" s="66"/>
      <c r="FDZ83" s="66"/>
      <c r="FEA83" s="66"/>
      <c r="FEB83" s="66"/>
      <c r="FEC83" s="66"/>
      <c r="FED83" s="66"/>
      <c r="FEE83" s="66"/>
      <c r="FEF83" s="66"/>
      <c r="FEG83" s="66"/>
      <c r="FEH83" s="66"/>
      <c r="FEI83" s="66"/>
      <c r="FEJ83" s="66"/>
      <c r="FEK83" s="66"/>
      <c r="FEL83" s="66"/>
      <c r="FEM83" s="66"/>
      <c r="FEN83" s="66"/>
      <c r="FEO83" s="66"/>
      <c r="FEP83" s="66"/>
      <c r="FEQ83" s="66"/>
      <c r="FER83" s="66"/>
      <c r="FES83" s="66"/>
      <c r="FET83" s="66"/>
      <c r="FEU83" s="66"/>
      <c r="FEV83" s="66"/>
      <c r="FEW83" s="66"/>
      <c r="FEX83" s="66"/>
      <c r="FEY83" s="66"/>
      <c r="FEZ83" s="66"/>
      <c r="FFA83" s="66"/>
      <c r="FFB83" s="66"/>
      <c r="FFC83" s="66"/>
      <c r="FFD83" s="66"/>
      <c r="FFE83" s="66"/>
      <c r="FFF83" s="66"/>
      <c r="FFG83" s="66"/>
      <c r="FFH83" s="66"/>
      <c r="FFI83" s="66"/>
      <c r="FFJ83" s="66"/>
      <c r="FFK83" s="66"/>
      <c r="FFL83" s="66"/>
      <c r="FFM83" s="66"/>
      <c r="FFN83" s="66"/>
      <c r="FFO83" s="66"/>
      <c r="FFP83" s="66"/>
      <c r="FFQ83" s="66"/>
      <c r="FFR83" s="66"/>
      <c r="FFS83" s="66"/>
      <c r="FFT83" s="66"/>
      <c r="FFU83" s="66"/>
      <c r="FFV83" s="66"/>
      <c r="FFW83" s="66"/>
      <c r="FFX83" s="66"/>
      <c r="FFY83" s="66"/>
      <c r="FFZ83" s="66"/>
      <c r="FGA83" s="66"/>
      <c r="FGB83" s="66"/>
      <c r="FGC83" s="66"/>
      <c r="FGD83" s="66"/>
      <c r="FGE83" s="66"/>
      <c r="FGF83" s="66"/>
      <c r="FGG83" s="66"/>
      <c r="FGH83" s="66"/>
      <c r="FGI83" s="66"/>
      <c r="FGJ83" s="66"/>
      <c r="FGK83" s="66"/>
      <c r="FGL83" s="66"/>
      <c r="FGM83" s="66"/>
      <c r="FGN83" s="66"/>
      <c r="FGO83" s="66"/>
      <c r="FGP83" s="66"/>
      <c r="FGQ83" s="66"/>
      <c r="FGR83" s="66"/>
      <c r="FGS83" s="66"/>
      <c r="FGT83" s="66"/>
      <c r="FGU83" s="66"/>
      <c r="FGV83" s="66"/>
      <c r="FGW83" s="66"/>
      <c r="FGX83" s="66"/>
      <c r="FGY83" s="66"/>
      <c r="FGZ83" s="66"/>
      <c r="FHA83" s="66"/>
      <c r="FHB83" s="66"/>
      <c r="FHC83" s="66"/>
      <c r="FHD83" s="66"/>
      <c r="FHE83" s="66"/>
      <c r="FHF83" s="66"/>
      <c r="FHG83" s="66"/>
      <c r="FHH83" s="66"/>
      <c r="FHI83" s="66"/>
      <c r="FHJ83" s="66"/>
      <c r="FHK83" s="66"/>
      <c r="FHL83" s="66"/>
      <c r="FHM83" s="66"/>
      <c r="FHN83" s="66"/>
      <c r="FHO83" s="66"/>
      <c r="FHP83" s="66"/>
      <c r="FHQ83" s="66"/>
      <c r="FHR83" s="66"/>
      <c r="FHS83" s="66"/>
      <c r="FHT83" s="66"/>
      <c r="FHU83" s="66"/>
      <c r="FHV83" s="66"/>
      <c r="FHW83" s="66"/>
      <c r="FHX83" s="66"/>
      <c r="FHY83" s="66"/>
      <c r="FHZ83" s="66"/>
      <c r="FIA83" s="66"/>
      <c r="FIB83" s="66"/>
      <c r="FIC83" s="66"/>
      <c r="FID83" s="66"/>
      <c r="FIE83" s="66"/>
      <c r="FIF83" s="66"/>
      <c r="FIG83" s="66"/>
      <c r="FIH83" s="66"/>
      <c r="FII83" s="66"/>
      <c r="FIJ83" s="66"/>
      <c r="FIK83" s="66"/>
      <c r="FIL83" s="66"/>
      <c r="FIM83" s="66"/>
      <c r="FIN83" s="66"/>
      <c r="FIO83" s="66"/>
      <c r="FIP83" s="66"/>
      <c r="FIQ83" s="66"/>
      <c r="FIR83" s="66"/>
      <c r="FIS83" s="66"/>
      <c r="FIT83" s="66"/>
      <c r="FIU83" s="66"/>
      <c r="FIV83" s="66"/>
      <c r="FIW83" s="66"/>
      <c r="FIX83" s="66"/>
      <c r="FIY83" s="66"/>
      <c r="FIZ83" s="66"/>
      <c r="FJA83" s="66"/>
      <c r="FJB83" s="66"/>
      <c r="FJC83" s="66"/>
      <c r="FJD83" s="66"/>
      <c r="FJE83" s="66"/>
      <c r="FJF83" s="66"/>
      <c r="FJG83" s="66"/>
      <c r="FJH83" s="66"/>
      <c r="FJI83" s="66"/>
      <c r="FJJ83" s="66"/>
      <c r="FJK83" s="66"/>
      <c r="FJL83" s="66"/>
      <c r="FJM83" s="66"/>
      <c r="FJN83" s="66"/>
      <c r="FJO83" s="66"/>
      <c r="FJP83" s="66"/>
      <c r="FJQ83" s="66"/>
      <c r="FJR83" s="66"/>
      <c r="FJS83" s="66"/>
      <c r="FJT83" s="66"/>
      <c r="FJU83" s="66"/>
      <c r="FJV83" s="66"/>
      <c r="FJW83" s="66"/>
      <c r="FJX83" s="66"/>
      <c r="FJY83" s="66"/>
      <c r="FJZ83" s="66"/>
      <c r="FKA83" s="66"/>
      <c r="FKB83" s="66"/>
      <c r="FKC83" s="66"/>
      <c r="FKD83" s="66"/>
      <c r="FKE83" s="66"/>
      <c r="FKF83" s="66"/>
      <c r="FKG83" s="66"/>
      <c r="FKH83" s="66"/>
      <c r="FKI83" s="66"/>
      <c r="FKJ83" s="66"/>
      <c r="FKK83" s="66"/>
      <c r="FKL83" s="66"/>
      <c r="FKM83" s="66"/>
      <c r="FKN83" s="66"/>
      <c r="FKO83" s="66"/>
      <c r="FKP83" s="66"/>
      <c r="FKQ83" s="66"/>
      <c r="FKR83" s="66"/>
      <c r="FKS83" s="66"/>
      <c r="FKT83" s="66"/>
      <c r="FKU83" s="66"/>
      <c r="FKV83" s="66"/>
      <c r="FKW83" s="66"/>
      <c r="FKX83" s="66"/>
      <c r="FKY83" s="66"/>
      <c r="FKZ83" s="66"/>
      <c r="FLA83" s="66"/>
      <c r="FLB83" s="66"/>
      <c r="FLC83" s="66"/>
      <c r="FLD83" s="66"/>
      <c r="FLE83" s="66"/>
      <c r="FLF83" s="66"/>
      <c r="FLG83" s="66"/>
      <c r="FLH83" s="66"/>
      <c r="FLI83" s="66"/>
      <c r="FLJ83" s="66"/>
      <c r="FLK83" s="66"/>
      <c r="FLL83" s="66"/>
      <c r="FLM83" s="66"/>
      <c r="FLN83" s="66"/>
      <c r="FLO83" s="66"/>
      <c r="FLP83" s="66"/>
      <c r="FLQ83" s="66"/>
      <c r="FLR83" s="66"/>
      <c r="FLS83" s="66"/>
      <c r="FLT83" s="66"/>
      <c r="FLU83" s="66"/>
      <c r="FLV83" s="66"/>
      <c r="FLW83" s="66"/>
      <c r="FLX83" s="66"/>
      <c r="FLY83" s="66"/>
      <c r="FLZ83" s="66"/>
      <c r="FMA83" s="66"/>
      <c r="FMB83" s="66"/>
      <c r="FMC83" s="66"/>
      <c r="FMD83" s="66"/>
      <c r="FME83" s="66"/>
      <c r="FMF83" s="66"/>
      <c r="FMG83" s="66"/>
      <c r="FMH83" s="66"/>
      <c r="FMI83" s="66"/>
      <c r="FMJ83" s="66"/>
      <c r="FMK83" s="66"/>
      <c r="FML83" s="66"/>
      <c r="FMM83" s="66"/>
      <c r="FMN83" s="66"/>
      <c r="FMO83" s="66"/>
      <c r="FMP83" s="66"/>
      <c r="FMQ83" s="66"/>
      <c r="FMR83" s="66"/>
      <c r="FMS83" s="66"/>
      <c r="FMT83" s="66"/>
      <c r="FMU83" s="66"/>
      <c r="FMV83" s="66"/>
      <c r="FMW83" s="66"/>
      <c r="FMX83" s="66"/>
      <c r="FMY83" s="66"/>
      <c r="FMZ83" s="66"/>
      <c r="FNA83" s="66"/>
      <c r="FNB83" s="66"/>
      <c r="FNC83" s="66"/>
      <c r="FND83" s="66"/>
      <c r="FNE83" s="66"/>
      <c r="FNF83" s="66"/>
      <c r="FNG83" s="66"/>
      <c r="FNH83" s="66"/>
      <c r="FNI83" s="66"/>
      <c r="FNJ83" s="66"/>
      <c r="FNK83" s="66"/>
      <c r="FNL83" s="66"/>
      <c r="FNM83" s="66"/>
      <c r="FNN83" s="66"/>
      <c r="FNO83" s="66"/>
      <c r="FNP83" s="66"/>
      <c r="FNQ83" s="66"/>
      <c r="FNR83" s="66"/>
      <c r="FNS83" s="66"/>
      <c r="FNT83" s="66"/>
      <c r="FNU83" s="66"/>
      <c r="FNV83" s="66"/>
      <c r="FNW83" s="66"/>
      <c r="FNX83" s="66"/>
      <c r="FNY83" s="66"/>
      <c r="FNZ83" s="66"/>
      <c r="FOA83" s="66"/>
      <c r="FOB83" s="66"/>
      <c r="FOC83" s="66"/>
      <c r="FOD83" s="66"/>
      <c r="FOE83" s="66"/>
      <c r="FOF83" s="66"/>
      <c r="FOG83" s="66"/>
      <c r="FOH83" s="66"/>
      <c r="FOI83" s="66"/>
      <c r="FOJ83" s="66"/>
      <c r="FOK83" s="66"/>
      <c r="FOL83" s="66"/>
      <c r="FOM83" s="66"/>
      <c r="FON83" s="66"/>
      <c r="FOO83" s="66"/>
      <c r="FOP83" s="66"/>
      <c r="FOQ83" s="66"/>
      <c r="FOR83" s="66"/>
      <c r="FOS83" s="66"/>
      <c r="FOT83" s="66"/>
      <c r="FOU83" s="66"/>
      <c r="FOV83" s="66"/>
      <c r="FOW83" s="66"/>
      <c r="FOX83" s="66"/>
      <c r="FOY83" s="66"/>
      <c r="FOZ83" s="66"/>
      <c r="FPA83" s="66"/>
      <c r="FPB83" s="66"/>
      <c r="FPC83" s="66"/>
      <c r="FPD83" s="66"/>
      <c r="FPE83" s="66"/>
      <c r="FPF83" s="66"/>
      <c r="FPG83" s="66"/>
      <c r="FPH83" s="66"/>
      <c r="FPI83" s="66"/>
      <c r="FPJ83" s="66"/>
      <c r="FPK83" s="66"/>
      <c r="FPL83" s="66"/>
      <c r="FPM83" s="66"/>
      <c r="FPN83" s="66"/>
      <c r="FPO83" s="66"/>
      <c r="FPP83" s="66"/>
      <c r="FPQ83" s="66"/>
      <c r="FPR83" s="66"/>
      <c r="FPS83" s="66"/>
      <c r="FPT83" s="66"/>
      <c r="FPU83" s="66"/>
      <c r="FPV83" s="66"/>
      <c r="FPW83" s="66"/>
      <c r="FPX83" s="66"/>
      <c r="FPY83" s="66"/>
      <c r="FPZ83" s="66"/>
      <c r="FQA83" s="66"/>
      <c r="FQB83" s="66"/>
      <c r="FQC83" s="66"/>
      <c r="FQD83" s="66"/>
      <c r="FQE83" s="66"/>
      <c r="FQF83" s="66"/>
      <c r="FQG83" s="66"/>
      <c r="FQH83" s="66"/>
      <c r="FQI83" s="66"/>
      <c r="FQJ83" s="66"/>
      <c r="FQK83" s="66"/>
      <c r="FQL83" s="66"/>
      <c r="FQM83" s="66"/>
      <c r="FQN83" s="66"/>
      <c r="FQO83" s="66"/>
      <c r="FQP83" s="66"/>
      <c r="FQQ83" s="66"/>
      <c r="FQR83" s="66"/>
      <c r="FQS83" s="66"/>
      <c r="FQT83" s="66"/>
      <c r="FQU83" s="66"/>
      <c r="FQV83" s="66"/>
      <c r="FQW83" s="66"/>
      <c r="FQX83" s="66"/>
      <c r="FQY83" s="66"/>
      <c r="FQZ83" s="66"/>
      <c r="FRA83" s="66"/>
      <c r="FRB83" s="66"/>
      <c r="FRC83" s="66"/>
      <c r="FRD83" s="66"/>
      <c r="FRE83" s="66"/>
      <c r="FRF83" s="66"/>
      <c r="FRG83" s="66"/>
      <c r="FRH83" s="66"/>
      <c r="FRI83" s="66"/>
      <c r="FRJ83" s="66"/>
      <c r="FRK83" s="66"/>
      <c r="FRL83" s="66"/>
      <c r="FRM83" s="66"/>
      <c r="FRN83" s="66"/>
      <c r="FRO83" s="66"/>
      <c r="FRP83" s="66"/>
      <c r="FRQ83" s="66"/>
      <c r="FRR83" s="66"/>
      <c r="FRS83" s="66"/>
      <c r="FRT83" s="66"/>
      <c r="FRU83" s="66"/>
      <c r="FRV83" s="66"/>
      <c r="FRW83" s="66"/>
      <c r="FRX83" s="66"/>
      <c r="FRY83" s="66"/>
      <c r="FRZ83" s="66"/>
      <c r="FSA83" s="66"/>
      <c r="FSB83" s="66"/>
      <c r="FSC83" s="66"/>
      <c r="FSD83" s="66"/>
      <c r="FSE83" s="66"/>
      <c r="FSF83" s="66"/>
      <c r="FSG83" s="66"/>
      <c r="FSH83" s="66"/>
      <c r="FSI83" s="66"/>
      <c r="FSJ83" s="66"/>
      <c r="FSK83" s="66"/>
      <c r="FSL83" s="66"/>
      <c r="FSM83" s="66"/>
      <c r="FSN83" s="66"/>
      <c r="FSO83" s="66"/>
      <c r="FSP83" s="66"/>
      <c r="FSQ83" s="66"/>
      <c r="FSR83" s="66"/>
      <c r="FSS83" s="66"/>
      <c r="FST83" s="66"/>
      <c r="FSU83" s="66"/>
      <c r="FSV83" s="66"/>
      <c r="FSW83" s="66"/>
      <c r="FSX83" s="66"/>
      <c r="FSY83" s="66"/>
      <c r="FSZ83" s="66"/>
      <c r="FTA83" s="66"/>
      <c r="FTB83" s="66"/>
      <c r="FTC83" s="66"/>
      <c r="FTD83" s="66"/>
      <c r="FTE83" s="66"/>
      <c r="FTF83" s="66"/>
      <c r="FTG83" s="66"/>
      <c r="FTH83" s="66"/>
      <c r="FTI83" s="66"/>
      <c r="FTJ83" s="66"/>
      <c r="FTK83" s="66"/>
      <c r="FTL83" s="66"/>
      <c r="FTM83" s="66"/>
      <c r="FTN83" s="66"/>
      <c r="FTO83" s="66"/>
      <c r="FTP83" s="66"/>
      <c r="FTQ83" s="66"/>
      <c r="FTR83" s="66"/>
      <c r="FTS83" s="66"/>
      <c r="FTT83" s="66"/>
      <c r="FTU83" s="66"/>
      <c r="FTV83" s="66"/>
      <c r="FTW83" s="66"/>
      <c r="FTX83" s="66"/>
      <c r="FTY83" s="66"/>
      <c r="FTZ83" s="66"/>
      <c r="FUA83" s="66"/>
      <c r="FUB83" s="66"/>
      <c r="FUC83" s="66"/>
      <c r="FUD83" s="66"/>
      <c r="FUE83" s="66"/>
      <c r="FUF83" s="66"/>
      <c r="FUG83" s="66"/>
      <c r="FUH83" s="66"/>
      <c r="FUI83" s="66"/>
      <c r="FUJ83" s="66"/>
      <c r="FUK83" s="66"/>
      <c r="FUL83" s="66"/>
      <c r="FUM83" s="66"/>
      <c r="FUN83" s="66"/>
      <c r="FUO83" s="66"/>
      <c r="FUP83" s="66"/>
      <c r="FUQ83" s="66"/>
      <c r="FUR83" s="66"/>
      <c r="FUS83" s="66"/>
      <c r="FUT83" s="66"/>
      <c r="FUU83" s="66"/>
      <c r="FUV83" s="66"/>
      <c r="FUW83" s="66"/>
      <c r="FUX83" s="66"/>
      <c r="FUY83" s="66"/>
      <c r="FUZ83" s="66"/>
      <c r="FVA83" s="66"/>
      <c r="FVB83" s="66"/>
      <c r="FVC83" s="66"/>
      <c r="FVD83" s="66"/>
      <c r="FVE83" s="66"/>
      <c r="FVF83" s="66"/>
      <c r="FVG83" s="66"/>
      <c r="FVH83" s="66"/>
      <c r="FVI83" s="66"/>
      <c r="FVJ83" s="66"/>
      <c r="FVK83" s="66"/>
      <c r="FVL83" s="66"/>
      <c r="FVM83" s="66"/>
      <c r="FVN83" s="66"/>
      <c r="FVO83" s="66"/>
      <c r="FVP83" s="66"/>
      <c r="FVQ83" s="66"/>
      <c r="FVR83" s="66"/>
      <c r="FVS83" s="66"/>
      <c r="FVT83" s="66"/>
      <c r="FVU83" s="66"/>
      <c r="FVV83" s="66"/>
      <c r="FVW83" s="66"/>
      <c r="FVX83" s="66"/>
      <c r="FVY83" s="66"/>
      <c r="FVZ83" s="66"/>
      <c r="FWA83" s="66"/>
      <c r="FWB83" s="66"/>
      <c r="FWC83" s="66"/>
      <c r="FWD83" s="66"/>
      <c r="FWE83" s="66"/>
      <c r="FWF83" s="66"/>
      <c r="FWG83" s="66"/>
      <c r="FWH83" s="66"/>
      <c r="FWI83" s="66"/>
      <c r="FWJ83" s="66"/>
      <c r="FWK83" s="66"/>
      <c r="FWL83" s="66"/>
      <c r="FWM83" s="66"/>
      <c r="FWN83" s="66"/>
      <c r="FWO83" s="66"/>
      <c r="FWP83" s="66"/>
      <c r="FWQ83" s="66"/>
      <c r="FWR83" s="66"/>
      <c r="FWS83" s="66"/>
      <c r="FWT83" s="66"/>
      <c r="FWU83" s="66"/>
      <c r="FWV83" s="66"/>
      <c r="FWW83" s="66"/>
      <c r="FWX83" s="66"/>
      <c r="FWY83" s="66"/>
      <c r="FWZ83" s="66"/>
      <c r="FXA83" s="66"/>
      <c r="FXB83" s="66"/>
      <c r="FXC83" s="66"/>
      <c r="FXD83" s="66"/>
      <c r="FXE83" s="66"/>
      <c r="FXF83" s="66"/>
      <c r="FXG83" s="66"/>
      <c r="FXH83" s="66"/>
      <c r="FXI83" s="66"/>
      <c r="FXJ83" s="66"/>
      <c r="FXK83" s="66"/>
      <c r="FXL83" s="66"/>
      <c r="FXM83" s="66"/>
      <c r="FXN83" s="66"/>
      <c r="FXO83" s="66"/>
      <c r="FXP83" s="66"/>
      <c r="FXQ83" s="66"/>
      <c r="FXR83" s="66"/>
      <c r="FXS83" s="66"/>
      <c r="FXT83" s="66"/>
      <c r="FXU83" s="66"/>
      <c r="FXV83" s="66"/>
      <c r="FXW83" s="66"/>
      <c r="FXX83" s="66"/>
      <c r="FXY83" s="66"/>
      <c r="FXZ83" s="66"/>
      <c r="FYA83" s="66"/>
      <c r="FYB83" s="66"/>
      <c r="FYC83" s="66"/>
      <c r="FYD83" s="66"/>
      <c r="FYE83" s="66"/>
      <c r="FYF83" s="66"/>
      <c r="FYG83" s="66"/>
      <c r="FYH83" s="66"/>
      <c r="FYI83" s="66"/>
      <c r="FYJ83" s="66"/>
      <c r="FYK83" s="66"/>
      <c r="FYL83" s="66"/>
      <c r="FYM83" s="66"/>
      <c r="FYN83" s="66"/>
      <c r="FYO83" s="66"/>
      <c r="FYP83" s="66"/>
      <c r="FYQ83" s="66"/>
      <c r="FYR83" s="66"/>
      <c r="FYS83" s="66"/>
      <c r="FYT83" s="66"/>
      <c r="FYU83" s="66"/>
      <c r="FYV83" s="66"/>
      <c r="FYW83" s="66"/>
      <c r="FYX83" s="66"/>
      <c r="FYY83" s="66"/>
      <c r="FYZ83" s="66"/>
      <c r="FZA83" s="66"/>
      <c r="FZB83" s="66"/>
      <c r="FZC83" s="66"/>
      <c r="FZD83" s="66"/>
      <c r="FZE83" s="66"/>
      <c r="FZF83" s="66"/>
      <c r="FZG83" s="66"/>
      <c r="FZH83" s="66"/>
      <c r="FZI83" s="66"/>
      <c r="FZJ83" s="66"/>
      <c r="FZK83" s="66"/>
      <c r="FZL83" s="66"/>
      <c r="FZM83" s="66"/>
      <c r="FZN83" s="66"/>
      <c r="FZO83" s="66"/>
      <c r="FZP83" s="66"/>
      <c r="FZQ83" s="66"/>
      <c r="FZR83" s="66"/>
      <c r="FZS83" s="66"/>
      <c r="FZT83" s="66"/>
      <c r="FZU83" s="66"/>
      <c r="FZV83" s="66"/>
      <c r="FZW83" s="66"/>
      <c r="FZX83" s="66"/>
      <c r="FZY83" s="66"/>
      <c r="FZZ83" s="66"/>
      <c r="GAA83" s="66"/>
      <c r="GAB83" s="66"/>
      <c r="GAC83" s="66"/>
      <c r="GAD83" s="66"/>
      <c r="GAE83" s="66"/>
      <c r="GAF83" s="66"/>
      <c r="GAG83" s="66"/>
      <c r="GAH83" s="66"/>
      <c r="GAI83" s="66"/>
      <c r="GAJ83" s="66"/>
      <c r="GAK83" s="66"/>
      <c r="GAL83" s="66"/>
      <c r="GAM83" s="66"/>
      <c r="GAN83" s="66"/>
      <c r="GAO83" s="66"/>
      <c r="GAP83" s="66"/>
      <c r="GAQ83" s="66"/>
      <c r="GAR83" s="66"/>
      <c r="GAS83" s="66"/>
      <c r="GAT83" s="66"/>
      <c r="GAU83" s="66"/>
      <c r="GAV83" s="66"/>
      <c r="GAW83" s="66"/>
      <c r="GAX83" s="66"/>
      <c r="GAY83" s="66"/>
      <c r="GAZ83" s="66"/>
      <c r="GBA83" s="66"/>
      <c r="GBB83" s="66"/>
      <c r="GBC83" s="66"/>
      <c r="GBD83" s="66"/>
      <c r="GBE83" s="66"/>
      <c r="GBF83" s="66"/>
      <c r="GBG83" s="66"/>
      <c r="GBH83" s="66"/>
      <c r="GBI83" s="66"/>
      <c r="GBJ83" s="66"/>
      <c r="GBK83" s="66"/>
      <c r="GBL83" s="66"/>
      <c r="GBM83" s="66"/>
      <c r="GBN83" s="66"/>
      <c r="GBO83" s="66"/>
      <c r="GBP83" s="66"/>
      <c r="GBQ83" s="66"/>
      <c r="GBR83" s="66"/>
      <c r="GBS83" s="66"/>
      <c r="GBT83" s="66"/>
      <c r="GBU83" s="66"/>
      <c r="GBV83" s="66"/>
      <c r="GBW83" s="66"/>
      <c r="GBX83" s="66"/>
      <c r="GBY83" s="66"/>
      <c r="GBZ83" s="66"/>
      <c r="GCA83" s="66"/>
      <c r="GCB83" s="66"/>
      <c r="GCC83" s="66"/>
      <c r="GCD83" s="66"/>
      <c r="GCE83" s="66"/>
      <c r="GCF83" s="66"/>
      <c r="GCG83" s="66"/>
      <c r="GCH83" s="66"/>
      <c r="GCI83" s="66"/>
      <c r="GCJ83" s="66"/>
      <c r="GCK83" s="66"/>
      <c r="GCL83" s="66"/>
      <c r="GCM83" s="66"/>
      <c r="GCN83" s="66"/>
      <c r="GCO83" s="66"/>
      <c r="GCP83" s="66"/>
      <c r="GCQ83" s="66"/>
      <c r="GCR83" s="66"/>
      <c r="GCS83" s="66"/>
      <c r="GCT83" s="66"/>
      <c r="GCU83" s="66"/>
      <c r="GCV83" s="66"/>
      <c r="GCW83" s="66"/>
      <c r="GCX83" s="66"/>
      <c r="GCY83" s="66"/>
      <c r="GCZ83" s="66"/>
      <c r="GDA83" s="66"/>
      <c r="GDB83" s="66"/>
      <c r="GDC83" s="66"/>
      <c r="GDD83" s="66"/>
      <c r="GDE83" s="66"/>
      <c r="GDF83" s="66"/>
      <c r="GDG83" s="66"/>
      <c r="GDH83" s="66"/>
      <c r="GDI83" s="66"/>
      <c r="GDJ83" s="66"/>
      <c r="GDK83" s="66"/>
      <c r="GDL83" s="66"/>
      <c r="GDM83" s="66"/>
      <c r="GDN83" s="66"/>
      <c r="GDO83" s="66"/>
      <c r="GDP83" s="66"/>
      <c r="GDQ83" s="66"/>
      <c r="GDR83" s="66"/>
      <c r="GDS83" s="66"/>
      <c r="GDT83" s="66"/>
      <c r="GDU83" s="66"/>
      <c r="GDV83" s="66"/>
      <c r="GDW83" s="66"/>
      <c r="GDX83" s="66"/>
      <c r="GDY83" s="66"/>
      <c r="GDZ83" s="66"/>
      <c r="GEA83" s="66"/>
      <c r="GEB83" s="66"/>
      <c r="GEC83" s="66"/>
      <c r="GED83" s="66"/>
      <c r="GEE83" s="66"/>
      <c r="GEF83" s="66"/>
      <c r="GEG83" s="66"/>
      <c r="GEH83" s="66"/>
      <c r="GEI83" s="66"/>
      <c r="GEJ83" s="66"/>
      <c r="GEK83" s="66"/>
      <c r="GEL83" s="66"/>
      <c r="GEM83" s="66"/>
      <c r="GEN83" s="66"/>
      <c r="GEO83" s="66"/>
      <c r="GEP83" s="66"/>
      <c r="GEQ83" s="66"/>
      <c r="GER83" s="66"/>
      <c r="GES83" s="66"/>
      <c r="GET83" s="66"/>
      <c r="GEU83" s="66"/>
      <c r="GEV83" s="66"/>
      <c r="GEW83" s="66"/>
      <c r="GEX83" s="66"/>
      <c r="GEY83" s="66"/>
      <c r="GEZ83" s="66"/>
      <c r="GFA83" s="66"/>
      <c r="GFB83" s="66"/>
      <c r="GFC83" s="66"/>
      <c r="GFD83" s="66"/>
      <c r="GFE83" s="66"/>
      <c r="GFF83" s="66"/>
      <c r="GFG83" s="66"/>
      <c r="GFH83" s="66"/>
      <c r="GFI83" s="66"/>
      <c r="GFJ83" s="66"/>
      <c r="GFK83" s="66"/>
      <c r="GFL83" s="66"/>
      <c r="GFM83" s="66"/>
      <c r="GFN83" s="66"/>
      <c r="GFO83" s="66"/>
      <c r="GFP83" s="66"/>
      <c r="GFQ83" s="66"/>
      <c r="GFR83" s="66"/>
      <c r="GFS83" s="66"/>
      <c r="GFT83" s="66"/>
      <c r="GFU83" s="66"/>
      <c r="GFV83" s="66"/>
      <c r="GFW83" s="66"/>
      <c r="GFX83" s="66"/>
      <c r="GFY83" s="66"/>
      <c r="GFZ83" s="66"/>
      <c r="GGA83" s="66"/>
      <c r="GGB83" s="66"/>
      <c r="GGC83" s="66"/>
      <c r="GGD83" s="66"/>
      <c r="GGE83" s="66"/>
      <c r="GGF83" s="66"/>
      <c r="GGG83" s="66"/>
      <c r="GGH83" s="66"/>
      <c r="GGI83" s="66"/>
      <c r="GGJ83" s="66"/>
      <c r="GGK83" s="66"/>
      <c r="GGL83" s="66"/>
      <c r="GGM83" s="66"/>
      <c r="GGN83" s="66"/>
      <c r="GGO83" s="66"/>
      <c r="GGP83" s="66"/>
      <c r="GGQ83" s="66"/>
      <c r="GGR83" s="66"/>
      <c r="GGS83" s="66"/>
      <c r="GGT83" s="66"/>
      <c r="GGU83" s="66"/>
      <c r="GGV83" s="66"/>
      <c r="GGW83" s="66"/>
      <c r="GGX83" s="66"/>
      <c r="GGY83" s="66"/>
      <c r="GGZ83" s="66"/>
      <c r="GHA83" s="66"/>
      <c r="GHB83" s="66"/>
      <c r="GHC83" s="66"/>
      <c r="GHD83" s="66"/>
      <c r="GHE83" s="66"/>
      <c r="GHF83" s="66"/>
      <c r="GHG83" s="66"/>
      <c r="GHH83" s="66"/>
      <c r="GHI83" s="66"/>
      <c r="GHJ83" s="66"/>
      <c r="GHK83" s="66"/>
      <c r="GHL83" s="66"/>
      <c r="GHM83" s="66"/>
      <c r="GHN83" s="66"/>
      <c r="GHO83" s="66"/>
      <c r="GHP83" s="66"/>
      <c r="GHQ83" s="66"/>
      <c r="GHR83" s="66"/>
      <c r="GHS83" s="66"/>
      <c r="GHT83" s="66"/>
      <c r="GHU83" s="66"/>
      <c r="GHV83" s="66"/>
      <c r="GHW83" s="66"/>
      <c r="GHX83" s="66"/>
      <c r="GHY83" s="66"/>
      <c r="GHZ83" s="66"/>
      <c r="GIA83" s="66"/>
      <c r="GIB83" s="66"/>
      <c r="GIC83" s="66"/>
      <c r="GID83" s="66"/>
      <c r="GIE83" s="66"/>
      <c r="GIF83" s="66"/>
      <c r="GIG83" s="66"/>
      <c r="GIH83" s="66"/>
      <c r="GII83" s="66"/>
      <c r="GIJ83" s="66"/>
      <c r="GIK83" s="66"/>
      <c r="GIL83" s="66"/>
      <c r="GIM83" s="66"/>
      <c r="GIN83" s="66"/>
      <c r="GIO83" s="66"/>
      <c r="GIP83" s="66"/>
      <c r="GIQ83" s="66"/>
      <c r="GIR83" s="66"/>
      <c r="GIS83" s="66"/>
      <c r="GIT83" s="66"/>
      <c r="GIU83" s="66"/>
      <c r="GIV83" s="66"/>
      <c r="GIW83" s="66"/>
      <c r="GIX83" s="66"/>
      <c r="GIY83" s="66"/>
      <c r="GIZ83" s="66"/>
      <c r="GJA83" s="66"/>
      <c r="GJB83" s="66"/>
      <c r="GJC83" s="66"/>
      <c r="GJD83" s="66"/>
      <c r="GJE83" s="66"/>
      <c r="GJF83" s="66"/>
      <c r="GJG83" s="66"/>
      <c r="GJH83" s="66"/>
      <c r="GJI83" s="66"/>
      <c r="GJJ83" s="66"/>
      <c r="GJK83" s="66"/>
      <c r="GJL83" s="66"/>
      <c r="GJM83" s="66"/>
      <c r="GJN83" s="66"/>
      <c r="GJO83" s="66"/>
      <c r="GJP83" s="66"/>
      <c r="GJQ83" s="66"/>
      <c r="GJR83" s="66"/>
      <c r="GJS83" s="66"/>
      <c r="GJT83" s="66"/>
      <c r="GJU83" s="66"/>
      <c r="GJV83" s="66"/>
      <c r="GJW83" s="66"/>
      <c r="GJX83" s="66"/>
      <c r="GJY83" s="66"/>
      <c r="GJZ83" s="66"/>
      <c r="GKA83" s="66"/>
      <c r="GKB83" s="66"/>
      <c r="GKC83" s="66"/>
      <c r="GKD83" s="66"/>
      <c r="GKE83" s="66"/>
      <c r="GKF83" s="66"/>
      <c r="GKG83" s="66"/>
      <c r="GKH83" s="66"/>
      <c r="GKI83" s="66"/>
      <c r="GKJ83" s="66"/>
      <c r="GKK83" s="66"/>
      <c r="GKL83" s="66"/>
      <c r="GKM83" s="66"/>
      <c r="GKN83" s="66"/>
      <c r="GKO83" s="66"/>
      <c r="GKP83" s="66"/>
      <c r="GKQ83" s="66"/>
      <c r="GKR83" s="66"/>
      <c r="GKS83" s="66"/>
      <c r="GKT83" s="66"/>
      <c r="GKU83" s="66"/>
      <c r="GKV83" s="66"/>
      <c r="GKW83" s="66"/>
      <c r="GKX83" s="66"/>
      <c r="GKY83" s="66"/>
      <c r="GKZ83" s="66"/>
      <c r="GLA83" s="66"/>
      <c r="GLB83" s="66"/>
      <c r="GLC83" s="66"/>
      <c r="GLD83" s="66"/>
      <c r="GLE83" s="66"/>
      <c r="GLF83" s="66"/>
      <c r="GLG83" s="66"/>
      <c r="GLH83" s="66"/>
      <c r="GLI83" s="66"/>
      <c r="GLJ83" s="66"/>
      <c r="GLK83" s="66"/>
      <c r="GLL83" s="66"/>
      <c r="GLM83" s="66"/>
      <c r="GLN83" s="66"/>
      <c r="GLO83" s="66"/>
      <c r="GLP83" s="66"/>
      <c r="GLQ83" s="66"/>
      <c r="GLR83" s="66"/>
      <c r="GLS83" s="66"/>
      <c r="GLT83" s="66"/>
      <c r="GLU83" s="66"/>
      <c r="GLV83" s="66"/>
      <c r="GLW83" s="66"/>
      <c r="GLX83" s="66"/>
      <c r="GLY83" s="66"/>
      <c r="GLZ83" s="66"/>
      <c r="GMA83" s="66"/>
      <c r="GMB83" s="66"/>
      <c r="GMC83" s="66"/>
      <c r="GMD83" s="66"/>
      <c r="GME83" s="66"/>
      <c r="GMF83" s="66"/>
      <c r="GMG83" s="66"/>
      <c r="GMH83" s="66"/>
      <c r="GMI83" s="66"/>
      <c r="GMJ83" s="66"/>
      <c r="GMK83" s="66"/>
      <c r="GML83" s="66"/>
      <c r="GMM83" s="66"/>
      <c r="GMN83" s="66"/>
      <c r="GMO83" s="66"/>
      <c r="GMP83" s="66"/>
      <c r="GMQ83" s="66"/>
      <c r="GMR83" s="66"/>
      <c r="GMS83" s="66"/>
      <c r="GMT83" s="66"/>
      <c r="GMU83" s="66"/>
      <c r="GMV83" s="66"/>
      <c r="GMW83" s="66"/>
      <c r="GMX83" s="66"/>
      <c r="GMY83" s="66"/>
      <c r="GMZ83" s="66"/>
      <c r="GNA83" s="66"/>
      <c r="GNB83" s="66"/>
      <c r="GNC83" s="66"/>
      <c r="GND83" s="66"/>
      <c r="GNE83" s="66"/>
      <c r="GNF83" s="66"/>
      <c r="GNG83" s="66"/>
      <c r="GNH83" s="66"/>
      <c r="GNI83" s="66"/>
      <c r="GNJ83" s="66"/>
      <c r="GNK83" s="66"/>
      <c r="GNL83" s="66"/>
      <c r="GNM83" s="66"/>
      <c r="GNN83" s="66"/>
      <c r="GNO83" s="66"/>
      <c r="GNP83" s="66"/>
      <c r="GNQ83" s="66"/>
      <c r="GNR83" s="66"/>
      <c r="GNS83" s="66"/>
      <c r="GNT83" s="66"/>
      <c r="GNU83" s="66"/>
      <c r="GNV83" s="66"/>
      <c r="GNW83" s="66"/>
      <c r="GNX83" s="66"/>
      <c r="GNY83" s="66"/>
      <c r="GNZ83" s="66"/>
      <c r="GOA83" s="66"/>
      <c r="GOB83" s="66"/>
      <c r="GOC83" s="66"/>
      <c r="GOD83" s="66"/>
      <c r="GOE83" s="66"/>
      <c r="GOF83" s="66"/>
      <c r="GOG83" s="66"/>
      <c r="GOH83" s="66"/>
      <c r="GOI83" s="66"/>
      <c r="GOJ83" s="66"/>
      <c r="GOK83" s="66"/>
      <c r="GOL83" s="66"/>
      <c r="GOM83" s="66"/>
      <c r="GON83" s="66"/>
      <c r="GOO83" s="66"/>
      <c r="GOP83" s="66"/>
      <c r="GOQ83" s="66"/>
      <c r="GOR83" s="66"/>
      <c r="GOS83" s="66"/>
      <c r="GOT83" s="66"/>
      <c r="GOU83" s="66"/>
      <c r="GOV83" s="66"/>
      <c r="GOW83" s="66"/>
      <c r="GOX83" s="66"/>
      <c r="GOY83" s="66"/>
      <c r="GOZ83" s="66"/>
      <c r="GPA83" s="66"/>
      <c r="GPB83" s="66"/>
      <c r="GPC83" s="66"/>
      <c r="GPD83" s="66"/>
      <c r="GPE83" s="66"/>
      <c r="GPF83" s="66"/>
      <c r="GPG83" s="66"/>
      <c r="GPH83" s="66"/>
      <c r="GPI83" s="66"/>
      <c r="GPJ83" s="66"/>
      <c r="GPK83" s="66"/>
      <c r="GPL83" s="66"/>
      <c r="GPM83" s="66"/>
      <c r="GPN83" s="66"/>
      <c r="GPO83" s="66"/>
      <c r="GPP83" s="66"/>
      <c r="GPQ83" s="66"/>
      <c r="GPR83" s="66"/>
      <c r="GPS83" s="66"/>
      <c r="GPT83" s="66"/>
      <c r="GPU83" s="66"/>
      <c r="GPV83" s="66"/>
      <c r="GPW83" s="66"/>
      <c r="GPX83" s="66"/>
      <c r="GPY83" s="66"/>
      <c r="GPZ83" s="66"/>
      <c r="GQA83" s="66"/>
      <c r="GQB83" s="66"/>
      <c r="GQC83" s="66"/>
      <c r="GQD83" s="66"/>
      <c r="GQE83" s="66"/>
      <c r="GQF83" s="66"/>
      <c r="GQG83" s="66"/>
      <c r="GQH83" s="66"/>
      <c r="GQI83" s="66"/>
      <c r="GQJ83" s="66"/>
      <c r="GQK83" s="66"/>
      <c r="GQL83" s="66"/>
      <c r="GQM83" s="66"/>
      <c r="GQN83" s="66"/>
      <c r="GQO83" s="66"/>
      <c r="GQP83" s="66"/>
      <c r="GQQ83" s="66"/>
      <c r="GQR83" s="66"/>
      <c r="GQS83" s="66"/>
      <c r="GQT83" s="66"/>
      <c r="GQU83" s="66"/>
      <c r="GQV83" s="66"/>
      <c r="GQW83" s="66"/>
      <c r="GQX83" s="66"/>
      <c r="GQY83" s="66"/>
      <c r="GQZ83" s="66"/>
      <c r="GRA83" s="66"/>
      <c r="GRB83" s="66"/>
      <c r="GRC83" s="66"/>
      <c r="GRD83" s="66"/>
      <c r="GRE83" s="66"/>
      <c r="GRF83" s="66"/>
      <c r="GRG83" s="66"/>
      <c r="GRH83" s="66"/>
      <c r="GRI83" s="66"/>
      <c r="GRJ83" s="66"/>
      <c r="GRK83" s="66"/>
      <c r="GRL83" s="66"/>
      <c r="GRM83" s="66"/>
      <c r="GRN83" s="66"/>
      <c r="GRO83" s="66"/>
      <c r="GRP83" s="66"/>
      <c r="GRQ83" s="66"/>
      <c r="GRR83" s="66"/>
      <c r="GRS83" s="66"/>
      <c r="GRT83" s="66"/>
      <c r="GRU83" s="66"/>
      <c r="GRV83" s="66"/>
      <c r="GRW83" s="66"/>
      <c r="GRX83" s="66"/>
      <c r="GRY83" s="66"/>
      <c r="GRZ83" s="66"/>
      <c r="GSA83" s="66"/>
      <c r="GSB83" s="66"/>
      <c r="GSC83" s="66"/>
      <c r="GSD83" s="66"/>
      <c r="GSE83" s="66"/>
      <c r="GSF83" s="66"/>
      <c r="GSG83" s="66"/>
      <c r="GSH83" s="66"/>
      <c r="GSI83" s="66"/>
      <c r="GSJ83" s="66"/>
      <c r="GSK83" s="66"/>
      <c r="GSL83" s="66"/>
      <c r="GSM83" s="66"/>
      <c r="GSN83" s="66"/>
      <c r="GSO83" s="66"/>
      <c r="GSP83" s="66"/>
      <c r="GSQ83" s="66"/>
      <c r="GSR83" s="66"/>
      <c r="GSS83" s="66"/>
      <c r="GST83" s="66"/>
      <c r="GSU83" s="66"/>
      <c r="GSV83" s="66"/>
      <c r="GSW83" s="66"/>
      <c r="GSX83" s="66"/>
      <c r="GSY83" s="66"/>
      <c r="GSZ83" s="66"/>
      <c r="GTA83" s="66"/>
      <c r="GTB83" s="66"/>
      <c r="GTC83" s="66"/>
      <c r="GTD83" s="66"/>
      <c r="GTE83" s="66"/>
      <c r="GTF83" s="66"/>
      <c r="GTG83" s="66"/>
      <c r="GTH83" s="66"/>
      <c r="GTI83" s="66"/>
      <c r="GTJ83" s="66"/>
      <c r="GTK83" s="66"/>
      <c r="GTL83" s="66"/>
      <c r="GTM83" s="66"/>
      <c r="GTN83" s="66"/>
      <c r="GTO83" s="66"/>
      <c r="GTP83" s="66"/>
      <c r="GTQ83" s="66"/>
      <c r="GTR83" s="66"/>
      <c r="GTS83" s="66"/>
      <c r="GTT83" s="66"/>
      <c r="GTU83" s="66"/>
      <c r="GTV83" s="66"/>
      <c r="GTW83" s="66"/>
      <c r="GTX83" s="66"/>
      <c r="GTY83" s="66"/>
      <c r="GTZ83" s="66"/>
      <c r="GUA83" s="66"/>
      <c r="GUB83" s="66"/>
      <c r="GUC83" s="66"/>
      <c r="GUD83" s="66"/>
      <c r="GUE83" s="66"/>
      <c r="GUF83" s="66"/>
      <c r="GUG83" s="66"/>
      <c r="GUH83" s="66"/>
      <c r="GUI83" s="66"/>
      <c r="GUJ83" s="66"/>
      <c r="GUK83" s="66"/>
      <c r="GUL83" s="66"/>
      <c r="GUM83" s="66"/>
      <c r="GUN83" s="66"/>
      <c r="GUO83" s="66"/>
      <c r="GUP83" s="66"/>
      <c r="GUQ83" s="66"/>
      <c r="GUR83" s="66"/>
      <c r="GUS83" s="66"/>
      <c r="GUT83" s="66"/>
      <c r="GUU83" s="66"/>
      <c r="GUV83" s="66"/>
      <c r="GUW83" s="66"/>
      <c r="GUX83" s="66"/>
      <c r="GUY83" s="66"/>
      <c r="GUZ83" s="66"/>
      <c r="GVA83" s="66"/>
      <c r="GVB83" s="66"/>
      <c r="GVC83" s="66"/>
      <c r="GVD83" s="66"/>
      <c r="GVE83" s="66"/>
      <c r="GVF83" s="66"/>
      <c r="GVG83" s="66"/>
      <c r="GVH83" s="66"/>
      <c r="GVI83" s="66"/>
      <c r="GVJ83" s="66"/>
      <c r="GVK83" s="66"/>
      <c r="GVL83" s="66"/>
      <c r="GVM83" s="66"/>
      <c r="GVN83" s="66"/>
      <c r="GVO83" s="66"/>
      <c r="GVP83" s="66"/>
      <c r="GVQ83" s="66"/>
      <c r="GVR83" s="66"/>
      <c r="GVS83" s="66"/>
      <c r="GVT83" s="66"/>
      <c r="GVU83" s="66"/>
      <c r="GVV83" s="66"/>
      <c r="GVW83" s="66"/>
      <c r="GVX83" s="66"/>
      <c r="GVY83" s="66"/>
      <c r="GVZ83" s="66"/>
      <c r="GWA83" s="66"/>
      <c r="GWB83" s="66"/>
      <c r="GWC83" s="66"/>
      <c r="GWD83" s="66"/>
      <c r="GWE83" s="66"/>
      <c r="GWF83" s="66"/>
      <c r="GWG83" s="66"/>
      <c r="GWH83" s="66"/>
      <c r="GWI83" s="66"/>
      <c r="GWJ83" s="66"/>
      <c r="GWK83" s="66"/>
      <c r="GWL83" s="66"/>
      <c r="GWM83" s="66"/>
      <c r="GWN83" s="66"/>
      <c r="GWO83" s="66"/>
      <c r="GWP83" s="66"/>
      <c r="GWQ83" s="66"/>
      <c r="GWR83" s="66"/>
      <c r="GWS83" s="66"/>
      <c r="GWT83" s="66"/>
      <c r="GWU83" s="66"/>
      <c r="GWV83" s="66"/>
      <c r="GWW83" s="66"/>
      <c r="GWX83" s="66"/>
      <c r="GWY83" s="66"/>
      <c r="GWZ83" s="66"/>
      <c r="GXA83" s="66"/>
      <c r="GXB83" s="66"/>
      <c r="GXC83" s="66"/>
      <c r="GXD83" s="66"/>
      <c r="GXE83" s="66"/>
      <c r="GXF83" s="66"/>
      <c r="GXG83" s="66"/>
      <c r="GXH83" s="66"/>
      <c r="GXI83" s="66"/>
      <c r="GXJ83" s="66"/>
      <c r="GXK83" s="66"/>
      <c r="GXL83" s="66"/>
      <c r="GXM83" s="66"/>
      <c r="GXN83" s="66"/>
      <c r="GXO83" s="66"/>
      <c r="GXP83" s="66"/>
      <c r="GXQ83" s="66"/>
      <c r="GXR83" s="66"/>
      <c r="GXS83" s="66"/>
      <c r="GXT83" s="66"/>
      <c r="GXU83" s="66"/>
      <c r="GXV83" s="66"/>
      <c r="GXW83" s="66"/>
      <c r="GXX83" s="66"/>
      <c r="GXY83" s="66"/>
      <c r="GXZ83" s="66"/>
      <c r="GYA83" s="66"/>
      <c r="GYB83" s="66"/>
      <c r="GYC83" s="66"/>
      <c r="GYD83" s="66"/>
      <c r="GYE83" s="66"/>
      <c r="GYF83" s="66"/>
      <c r="GYG83" s="66"/>
      <c r="GYH83" s="66"/>
      <c r="GYI83" s="66"/>
      <c r="GYJ83" s="66"/>
      <c r="GYK83" s="66"/>
      <c r="GYL83" s="66"/>
      <c r="GYM83" s="66"/>
      <c r="GYN83" s="66"/>
      <c r="GYO83" s="66"/>
      <c r="GYP83" s="66"/>
      <c r="GYQ83" s="66"/>
      <c r="GYR83" s="66"/>
      <c r="GYS83" s="66"/>
      <c r="GYT83" s="66"/>
      <c r="GYU83" s="66"/>
      <c r="GYV83" s="66"/>
      <c r="GYW83" s="66"/>
      <c r="GYX83" s="66"/>
      <c r="GYY83" s="66"/>
      <c r="GYZ83" s="66"/>
      <c r="GZA83" s="66"/>
      <c r="GZB83" s="66"/>
      <c r="GZC83" s="66"/>
      <c r="GZD83" s="66"/>
      <c r="GZE83" s="66"/>
      <c r="GZF83" s="66"/>
      <c r="GZG83" s="66"/>
      <c r="GZH83" s="66"/>
      <c r="GZI83" s="66"/>
      <c r="GZJ83" s="66"/>
      <c r="GZK83" s="66"/>
      <c r="GZL83" s="66"/>
      <c r="GZM83" s="66"/>
      <c r="GZN83" s="66"/>
      <c r="GZO83" s="66"/>
      <c r="GZP83" s="66"/>
      <c r="GZQ83" s="66"/>
      <c r="GZR83" s="66"/>
      <c r="GZS83" s="66"/>
      <c r="GZT83" s="66"/>
      <c r="GZU83" s="66"/>
      <c r="GZV83" s="66"/>
      <c r="GZW83" s="66"/>
      <c r="GZX83" s="66"/>
      <c r="GZY83" s="66"/>
      <c r="GZZ83" s="66"/>
      <c r="HAA83" s="66"/>
      <c r="HAB83" s="66"/>
      <c r="HAC83" s="66"/>
      <c r="HAD83" s="66"/>
      <c r="HAE83" s="66"/>
      <c r="HAF83" s="66"/>
      <c r="HAG83" s="66"/>
      <c r="HAH83" s="66"/>
      <c r="HAI83" s="66"/>
      <c r="HAJ83" s="66"/>
      <c r="HAK83" s="66"/>
      <c r="HAL83" s="66"/>
      <c r="HAM83" s="66"/>
      <c r="HAN83" s="66"/>
      <c r="HAO83" s="66"/>
      <c r="HAP83" s="66"/>
      <c r="HAQ83" s="66"/>
      <c r="HAR83" s="66"/>
      <c r="HAS83" s="66"/>
      <c r="HAT83" s="66"/>
      <c r="HAU83" s="66"/>
      <c r="HAV83" s="66"/>
      <c r="HAW83" s="66"/>
      <c r="HAX83" s="66"/>
      <c r="HAY83" s="66"/>
      <c r="HAZ83" s="66"/>
      <c r="HBA83" s="66"/>
      <c r="HBB83" s="66"/>
      <c r="HBC83" s="66"/>
      <c r="HBD83" s="66"/>
      <c r="HBE83" s="66"/>
      <c r="HBF83" s="66"/>
      <c r="HBG83" s="66"/>
      <c r="HBH83" s="66"/>
      <c r="HBI83" s="66"/>
      <c r="HBJ83" s="66"/>
      <c r="HBK83" s="66"/>
      <c r="HBL83" s="66"/>
      <c r="HBM83" s="66"/>
      <c r="HBN83" s="66"/>
      <c r="HBO83" s="66"/>
      <c r="HBP83" s="66"/>
      <c r="HBQ83" s="66"/>
      <c r="HBR83" s="66"/>
      <c r="HBS83" s="66"/>
      <c r="HBT83" s="66"/>
      <c r="HBU83" s="66"/>
      <c r="HBV83" s="66"/>
      <c r="HBW83" s="66"/>
      <c r="HBX83" s="66"/>
      <c r="HBY83" s="66"/>
      <c r="HBZ83" s="66"/>
      <c r="HCA83" s="66"/>
      <c r="HCB83" s="66"/>
      <c r="HCC83" s="66"/>
      <c r="HCD83" s="66"/>
      <c r="HCE83" s="66"/>
      <c r="HCF83" s="66"/>
      <c r="HCG83" s="66"/>
      <c r="HCH83" s="66"/>
      <c r="HCI83" s="66"/>
      <c r="HCJ83" s="66"/>
      <c r="HCK83" s="66"/>
      <c r="HCL83" s="66"/>
      <c r="HCM83" s="66"/>
      <c r="HCN83" s="66"/>
      <c r="HCO83" s="66"/>
      <c r="HCP83" s="66"/>
      <c r="HCQ83" s="66"/>
      <c r="HCR83" s="66"/>
      <c r="HCS83" s="66"/>
      <c r="HCT83" s="66"/>
      <c r="HCU83" s="66"/>
      <c r="HCV83" s="66"/>
      <c r="HCW83" s="66"/>
      <c r="HCX83" s="66"/>
      <c r="HCY83" s="66"/>
      <c r="HCZ83" s="66"/>
      <c r="HDA83" s="66"/>
      <c r="HDB83" s="66"/>
      <c r="HDC83" s="66"/>
      <c r="HDD83" s="66"/>
      <c r="HDE83" s="66"/>
      <c r="HDF83" s="66"/>
      <c r="HDG83" s="66"/>
      <c r="HDH83" s="66"/>
      <c r="HDI83" s="66"/>
      <c r="HDJ83" s="66"/>
      <c r="HDK83" s="66"/>
      <c r="HDL83" s="66"/>
      <c r="HDM83" s="66"/>
      <c r="HDN83" s="66"/>
      <c r="HDO83" s="66"/>
      <c r="HDP83" s="66"/>
      <c r="HDQ83" s="66"/>
      <c r="HDR83" s="66"/>
      <c r="HDS83" s="66"/>
      <c r="HDT83" s="66"/>
      <c r="HDU83" s="66"/>
      <c r="HDV83" s="66"/>
      <c r="HDW83" s="66"/>
      <c r="HDX83" s="66"/>
      <c r="HDY83" s="66"/>
      <c r="HDZ83" s="66"/>
      <c r="HEA83" s="66"/>
      <c r="HEB83" s="66"/>
      <c r="HEC83" s="66"/>
      <c r="HED83" s="66"/>
      <c r="HEE83" s="66"/>
      <c r="HEF83" s="66"/>
      <c r="HEG83" s="66"/>
      <c r="HEH83" s="66"/>
      <c r="HEI83" s="66"/>
      <c r="HEJ83" s="66"/>
      <c r="HEK83" s="66"/>
      <c r="HEL83" s="66"/>
      <c r="HEM83" s="66"/>
      <c r="HEN83" s="66"/>
      <c r="HEO83" s="66"/>
      <c r="HEP83" s="66"/>
      <c r="HEQ83" s="66"/>
      <c r="HER83" s="66"/>
      <c r="HES83" s="66"/>
      <c r="HET83" s="66"/>
      <c r="HEU83" s="66"/>
      <c r="HEV83" s="66"/>
      <c r="HEW83" s="66"/>
      <c r="HEX83" s="66"/>
      <c r="HEY83" s="66"/>
      <c r="HEZ83" s="66"/>
      <c r="HFA83" s="66"/>
      <c r="HFB83" s="66"/>
      <c r="HFC83" s="66"/>
      <c r="HFD83" s="66"/>
      <c r="HFE83" s="66"/>
      <c r="HFF83" s="66"/>
      <c r="HFG83" s="66"/>
      <c r="HFH83" s="66"/>
      <c r="HFI83" s="66"/>
      <c r="HFJ83" s="66"/>
      <c r="HFK83" s="66"/>
      <c r="HFL83" s="66"/>
      <c r="HFM83" s="66"/>
      <c r="HFN83" s="66"/>
      <c r="HFO83" s="66"/>
      <c r="HFP83" s="66"/>
      <c r="HFQ83" s="66"/>
      <c r="HFR83" s="66"/>
      <c r="HFS83" s="66"/>
      <c r="HFT83" s="66"/>
      <c r="HFU83" s="66"/>
      <c r="HFV83" s="66"/>
      <c r="HFW83" s="66"/>
      <c r="HFX83" s="66"/>
      <c r="HFY83" s="66"/>
      <c r="HFZ83" s="66"/>
      <c r="HGA83" s="66"/>
      <c r="HGB83" s="66"/>
      <c r="HGC83" s="66"/>
      <c r="HGD83" s="66"/>
      <c r="HGE83" s="66"/>
      <c r="HGF83" s="66"/>
      <c r="HGG83" s="66"/>
      <c r="HGH83" s="66"/>
      <c r="HGI83" s="66"/>
      <c r="HGJ83" s="66"/>
      <c r="HGK83" s="66"/>
      <c r="HGL83" s="66"/>
      <c r="HGM83" s="66"/>
      <c r="HGN83" s="66"/>
      <c r="HGO83" s="66"/>
      <c r="HGP83" s="66"/>
      <c r="HGQ83" s="66"/>
      <c r="HGR83" s="66"/>
      <c r="HGS83" s="66"/>
      <c r="HGT83" s="66"/>
      <c r="HGU83" s="66"/>
      <c r="HGV83" s="66"/>
      <c r="HGW83" s="66"/>
      <c r="HGX83" s="66"/>
      <c r="HGY83" s="66"/>
      <c r="HGZ83" s="66"/>
      <c r="HHA83" s="66"/>
      <c r="HHB83" s="66"/>
      <c r="HHC83" s="66"/>
      <c r="HHD83" s="66"/>
      <c r="HHE83" s="66"/>
      <c r="HHF83" s="66"/>
      <c r="HHG83" s="66"/>
      <c r="HHH83" s="66"/>
      <c r="HHI83" s="66"/>
      <c r="HHJ83" s="66"/>
      <c r="HHK83" s="66"/>
      <c r="HHL83" s="66"/>
      <c r="HHM83" s="66"/>
      <c r="HHN83" s="66"/>
      <c r="HHO83" s="66"/>
      <c r="HHP83" s="66"/>
      <c r="HHQ83" s="66"/>
      <c r="HHR83" s="66"/>
      <c r="HHS83" s="66"/>
      <c r="HHT83" s="66"/>
      <c r="HHU83" s="66"/>
      <c r="HHV83" s="66"/>
      <c r="HHW83" s="66"/>
      <c r="HHX83" s="66"/>
      <c r="HHY83" s="66"/>
      <c r="HHZ83" s="66"/>
      <c r="HIA83" s="66"/>
      <c r="HIB83" s="66"/>
      <c r="HIC83" s="66"/>
      <c r="HID83" s="66"/>
      <c r="HIE83" s="66"/>
      <c r="HIF83" s="66"/>
      <c r="HIG83" s="66"/>
      <c r="HIH83" s="66"/>
      <c r="HII83" s="66"/>
      <c r="HIJ83" s="66"/>
      <c r="HIK83" s="66"/>
      <c r="HIL83" s="66"/>
      <c r="HIM83" s="66"/>
      <c r="HIN83" s="66"/>
      <c r="HIO83" s="66"/>
      <c r="HIP83" s="66"/>
      <c r="HIQ83" s="66"/>
      <c r="HIR83" s="66"/>
      <c r="HIS83" s="66"/>
      <c r="HIT83" s="66"/>
      <c r="HIU83" s="66"/>
      <c r="HIV83" s="66"/>
      <c r="HIW83" s="66"/>
      <c r="HIX83" s="66"/>
      <c r="HIY83" s="66"/>
      <c r="HIZ83" s="66"/>
      <c r="HJA83" s="66"/>
      <c r="HJB83" s="66"/>
      <c r="HJC83" s="66"/>
      <c r="HJD83" s="66"/>
      <c r="HJE83" s="66"/>
      <c r="HJF83" s="66"/>
      <c r="HJG83" s="66"/>
      <c r="HJH83" s="66"/>
      <c r="HJI83" s="66"/>
      <c r="HJJ83" s="66"/>
      <c r="HJK83" s="66"/>
      <c r="HJL83" s="66"/>
      <c r="HJM83" s="66"/>
      <c r="HJN83" s="66"/>
      <c r="HJO83" s="66"/>
      <c r="HJP83" s="66"/>
      <c r="HJQ83" s="66"/>
      <c r="HJR83" s="66"/>
      <c r="HJS83" s="66"/>
      <c r="HJT83" s="66"/>
      <c r="HJU83" s="66"/>
      <c r="HJV83" s="66"/>
      <c r="HJW83" s="66"/>
      <c r="HJX83" s="66"/>
      <c r="HJY83" s="66"/>
      <c r="HJZ83" s="66"/>
      <c r="HKA83" s="66"/>
      <c r="HKB83" s="66"/>
      <c r="HKC83" s="66"/>
      <c r="HKD83" s="66"/>
      <c r="HKE83" s="66"/>
      <c r="HKF83" s="66"/>
      <c r="HKG83" s="66"/>
      <c r="HKH83" s="66"/>
      <c r="HKI83" s="66"/>
      <c r="HKJ83" s="66"/>
      <c r="HKK83" s="66"/>
      <c r="HKL83" s="66"/>
      <c r="HKM83" s="66"/>
      <c r="HKN83" s="66"/>
      <c r="HKO83" s="66"/>
      <c r="HKP83" s="66"/>
      <c r="HKQ83" s="66"/>
      <c r="HKR83" s="66"/>
      <c r="HKS83" s="66"/>
      <c r="HKT83" s="66"/>
      <c r="HKU83" s="66"/>
      <c r="HKV83" s="66"/>
      <c r="HKW83" s="66"/>
      <c r="HKX83" s="66"/>
      <c r="HKY83" s="66"/>
      <c r="HKZ83" s="66"/>
      <c r="HLA83" s="66"/>
      <c r="HLB83" s="66"/>
      <c r="HLC83" s="66"/>
      <c r="HLD83" s="66"/>
      <c r="HLE83" s="66"/>
      <c r="HLF83" s="66"/>
      <c r="HLG83" s="66"/>
      <c r="HLH83" s="66"/>
      <c r="HLI83" s="66"/>
      <c r="HLJ83" s="66"/>
      <c r="HLK83" s="66"/>
      <c r="HLL83" s="66"/>
      <c r="HLM83" s="66"/>
      <c r="HLN83" s="66"/>
      <c r="HLO83" s="66"/>
      <c r="HLP83" s="66"/>
      <c r="HLQ83" s="66"/>
      <c r="HLR83" s="66"/>
      <c r="HLS83" s="66"/>
      <c r="HLT83" s="66"/>
      <c r="HLU83" s="66"/>
      <c r="HLV83" s="66"/>
      <c r="HLW83" s="66"/>
      <c r="HLX83" s="66"/>
      <c r="HLY83" s="66"/>
      <c r="HLZ83" s="66"/>
      <c r="HMA83" s="66"/>
      <c r="HMB83" s="66"/>
      <c r="HMC83" s="66"/>
      <c r="HMD83" s="66"/>
      <c r="HME83" s="66"/>
      <c r="HMF83" s="66"/>
      <c r="HMG83" s="66"/>
      <c r="HMH83" s="66"/>
      <c r="HMI83" s="66"/>
      <c r="HMJ83" s="66"/>
      <c r="HMK83" s="66"/>
      <c r="HML83" s="66"/>
      <c r="HMM83" s="66"/>
      <c r="HMN83" s="66"/>
      <c r="HMO83" s="66"/>
      <c r="HMP83" s="66"/>
      <c r="HMQ83" s="66"/>
      <c r="HMR83" s="66"/>
      <c r="HMS83" s="66"/>
      <c r="HMT83" s="66"/>
      <c r="HMU83" s="66"/>
      <c r="HMV83" s="66"/>
      <c r="HMW83" s="66"/>
      <c r="HMX83" s="66"/>
      <c r="HMY83" s="66"/>
      <c r="HMZ83" s="66"/>
      <c r="HNA83" s="66"/>
      <c r="HNB83" s="66"/>
      <c r="HNC83" s="66"/>
      <c r="HND83" s="66"/>
      <c r="HNE83" s="66"/>
      <c r="HNF83" s="66"/>
      <c r="HNG83" s="66"/>
      <c r="HNH83" s="66"/>
      <c r="HNI83" s="66"/>
      <c r="HNJ83" s="66"/>
      <c r="HNK83" s="66"/>
      <c r="HNL83" s="66"/>
      <c r="HNM83" s="66"/>
      <c r="HNN83" s="66"/>
      <c r="HNO83" s="66"/>
      <c r="HNP83" s="66"/>
      <c r="HNQ83" s="66"/>
      <c r="HNR83" s="66"/>
      <c r="HNS83" s="66"/>
      <c r="HNT83" s="66"/>
      <c r="HNU83" s="66"/>
      <c r="HNV83" s="66"/>
      <c r="HNW83" s="66"/>
      <c r="HNX83" s="66"/>
      <c r="HNY83" s="66"/>
      <c r="HNZ83" s="66"/>
      <c r="HOA83" s="66"/>
      <c r="HOB83" s="66"/>
      <c r="HOC83" s="66"/>
      <c r="HOD83" s="66"/>
      <c r="HOE83" s="66"/>
      <c r="HOF83" s="66"/>
      <c r="HOG83" s="66"/>
      <c r="HOH83" s="66"/>
      <c r="HOI83" s="66"/>
      <c r="HOJ83" s="66"/>
      <c r="HOK83" s="66"/>
      <c r="HOL83" s="66"/>
      <c r="HOM83" s="66"/>
      <c r="HON83" s="66"/>
      <c r="HOO83" s="66"/>
      <c r="HOP83" s="66"/>
      <c r="HOQ83" s="66"/>
      <c r="HOR83" s="66"/>
      <c r="HOS83" s="66"/>
      <c r="HOT83" s="66"/>
      <c r="HOU83" s="66"/>
      <c r="HOV83" s="66"/>
      <c r="HOW83" s="66"/>
      <c r="HOX83" s="66"/>
      <c r="HOY83" s="66"/>
      <c r="HOZ83" s="66"/>
      <c r="HPA83" s="66"/>
      <c r="HPB83" s="66"/>
      <c r="HPC83" s="66"/>
      <c r="HPD83" s="66"/>
      <c r="HPE83" s="66"/>
      <c r="HPF83" s="66"/>
      <c r="HPG83" s="66"/>
      <c r="HPH83" s="66"/>
      <c r="HPI83" s="66"/>
      <c r="HPJ83" s="66"/>
      <c r="HPK83" s="66"/>
      <c r="HPL83" s="66"/>
      <c r="HPM83" s="66"/>
      <c r="HPN83" s="66"/>
      <c r="HPO83" s="66"/>
      <c r="HPP83" s="66"/>
      <c r="HPQ83" s="66"/>
      <c r="HPR83" s="66"/>
      <c r="HPS83" s="66"/>
      <c r="HPT83" s="66"/>
      <c r="HPU83" s="66"/>
      <c r="HPV83" s="66"/>
      <c r="HPW83" s="66"/>
      <c r="HPX83" s="66"/>
      <c r="HPY83" s="66"/>
      <c r="HPZ83" s="66"/>
      <c r="HQA83" s="66"/>
      <c r="HQB83" s="66"/>
      <c r="HQC83" s="66"/>
      <c r="HQD83" s="66"/>
      <c r="HQE83" s="66"/>
      <c r="HQF83" s="66"/>
      <c r="HQG83" s="66"/>
      <c r="HQH83" s="66"/>
      <c r="HQI83" s="66"/>
      <c r="HQJ83" s="66"/>
      <c r="HQK83" s="66"/>
      <c r="HQL83" s="66"/>
      <c r="HQM83" s="66"/>
      <c r="HQN83" s="66"/>
      <c r="HQO83" s="66"/>
      <c r="HQP83" s="66"/>
      <c r="HQQ83" s="66"/>
      <c r="HQR83" s="66"/>
      <c r="HQS83" s="66"/>
      <c r="HQT83" s="66"/>
      <c r="HQU83" s="66"/>
      <c r="HQV83" s="66"/>
      <c r="HQW83" s="66"/>
      <c r="HQX83" s="66"/>
      <c r="HQY83" s="66"/>
      <c r="HQZ83" s="66"/>
      <c r="HRA83" s="66"/>
      <c r="HRB83" s="66"/>
      <c r="HRC83" s="66"/>
      <c r="HRD83" s="66"/>
      <c r="HRE83" s="66"/>
      <c r="HRF83" s="66"/>
      <c r="HRG83" s="66"/>
      <c r="HRH83" s="66"/>
      <c r="HRI83" s="66"/>
      <c r="HRJ83" s="66"/>
      <c r="HRK83" s="66"/>
      <c r="HRL83" s="66"/>
      <c r="HRM83" s="66"/>
      <c r="HRN83" s="66"/>
      <c r="HRO83" s="66"/>
      <c r="HRP83" s="66"/>
      <c r="HRQ83" s="66"/>
      <c r="HRR83" s="66"/>
      <c r="HRS83" s="66"/>
      <c r="HRT83" s="66"/>
      <c r="HRU83" s="66"/>
      <c r="HRV83" s="66"/>
      <c r="HRW83" s="66"/>
      <c r="HRX83" s="66"/>
      <c r="HRY83" s="66"/>
      <c r="HRZ83" s="66"/>
      <c r="HSA83" s="66"/>
      <c r="HSB83" s="66"/>
      <c r="HSC83" s="66"/>
      <c r="HSD83" s="66"/>
      <c r="HSE83" s="66"/>
      <c r="HSF83" s="66"/>
      <c r="HSG83" s="66"/>
      <c r="HSH83" s="66"/>
      <c r="HSI83" s="66"/>
      <c r="HSJ83" s="66"/>
      <c r="HSK83" s="66"/>
      <c r="HSL83" s="66"/>
      <c r="HSM83" s="66"/>
      <c r="HSN83" s="66"/>
      <c r="HSO83" s="66"/>
      <c r="HSP83" s="66"/>
      <c r="HSQ83" s="66"/>
      <c r="HSR83" s="66"/>
      <c r="HSS83" s="66"/>
      <c r="HST83" s="66"/>
      <c r="HSU83" s="66"/>
      <c r="HSV83" s="66"/>
      <c r="HSW83" s="66"/>
      <c r="HSX83" s="66"/>
      <c r="HSY83" s="66"/>
      <c r="HSZ83" s="66"/>
      <c r="HTA83" s="66"/>
      <c r="HTB83" s="66"/>
      <c r="HTC83" s="66"/>
      <c r="HTD83" s="66"/>
      <c r="HTE83" s="66"/>
      <c r="HTF83" s="66"/>
      <c r="HTG83" s="66"/>
      <c r="HTH83" s="66"/>
      <c r="HTI83" s="66"/>
      <c r="HTJ83" s="66"/>
      <c r="HTK83" s="66"/>
      <c r="HTL83" s="66"/>
      <c r="HTM83" s="66"/>
      <c r="HTN83" s="66"/>
      <c r="HTO83" s="66"/>
      <c r="HTP83" s="66"/>
      <c r="HTQ83" s="66"/>
      <c r="HTR83" s="66"/>
      <c r="HTS83" s="66"/>
      <c r="HTT83" s="66"/>
      <c r="HTU83" s="66"/>
      <c r="HTV83" s="66"/>
      <c r="HTW83" s="66"/>
      <c r="HTX83" s="66"/>
      <c r="HTY83" s="66"/>
      <c r="HTZ83" s="66"/>
      <c r="HUA83" s="66"/>
      <c r="HUB83" s="66"/>
      <c r="HUC83" s="66"/>
      <c r="HUD83" s="66"/>
      <c r="HUE83" s="66"/>
      <c r="HUF83" s="66"/>
      <c r="HUG83" s="66"/>
      <c r="HUH83" s="66"/>
      <c r="HUI83" s="66"/>
      <c r="HUJ83" s="66"/>
      <c r="HUK83" s="66"/>
      <c r="HUL83" s="66"/>
      <c r="HUM83" s="66"/>
      <c r="HUN83" s="66"/>
      <c r="HUO83" s="66"/>
      <c r="HUP83" s="66"/>
      <c r="HUQ83" s="66"/>
      <c r="HUR83" s="66"/>
      <c r="HUS83" s="66"/>
      <c r="HUT83" s="66"/>
      <c r="HUU83" s="66"/>
      <c r="HUV83" s="66"/>
      <c r="HUW83" s="66"/>
      <c r="HUX83" s="66"/>
      <c r="HUY83" s="66"/>
      <c r="HUZ83" s="66"/>
      <c r="HVA83" s="66"/>
      <c r="HVB83" s="66"/>
      <c r="HVC83" s="66"/>
      <c r="HVD83" s="66"/>
      <c r="HVE83" s="66"/>
      <c r="HVF83" s="66"/>
      <c r="HVG83" s="66"/>
      <c r="HVH83" s="66"/>
      <c r="HVI83" s="66"/>
      <c r="HVJ83" s="66"/>
      <c r="HVK83" s="66"/>
      <c r="HVL83" s="66"/>
      <c r="HVM83" s="66"/>
      <c r="HVN83" s="66"/>
      <c r="HVO83" s="66"/>
      <c r="HVP83" s="66"/>
      <c r="HVQ83" s="66"/>
      <c r="HVR83" s="66"/>
      <c r="HVS83" s="66"/>
      <c r="HVT83" s="66"/>
      <c r="HVU83" s="66"/>
      <c r="HVV83" s="66"/>
      <c r="HVW83" s="66"/>
      <c r="HVX83" s="66"/>
      <c r="HVY83" s="66"/>
      <c r="HVZ83" s="66"/>
      <c r="HWA83" s="66"/>
      <c r="HWB83" s="66"/>
      <c r="HWC83" s="66"/>
      <c r="HWD83" s="66"/>
      <c r="HWE83" s="66"/>
      <c r="HWF83" s="66"/>
      <c r="HWG83" s="66"/>
      <c r="HWH83" s="66"/>
      <c r="HWI83" s="66"/>
      <c r="HWJ83" s="66"/>
      <c r="HWK83" s="66"/>
      <c r="HWL83" s="66"/>
      <c r="HWM83" s="66"/>
      <c r="HWN83" s="66"/>
      <c r="HWO83" s="66"/>
      <c r="HWP83" s="66"/>
      <c r="HWQ83" s="66"/>
      <c r="HWR83" s="66"/>
      <c r="HWS83" s="66"/>
      <c r="HWT83" s="66"/>
      <c r="HWU83" s="66"/>
      <c r="HWV83" s="66"/>
      <c r="HWW83" s="66"/>
      <c r="HWX83" s="66"/>
      <c r="HWY83" s="66"/>
      <c r="HWZ83" s="66"/>
      <c r="HXA83" s="66"/>
      <c r="HXB83" s="66"/>
      <c r="HXC83" s="66"/>
      <c r="HXD83" s="66"/>
      <c r="HXE83" s="66"/>
      <c r="HXF83" s="66"/>
      <c r="HXG83" s="66"/>
      <c r="HXH83" s="66"/>
      <c r="HXI83" s="66"/>
      <c r="HXJ83" s="66"/>
      <c r="HXK83" s="66"/>
      <c r="HXL83" s="66"/>
      <c r="HXM83" s="66"/>
      <c r="HXN83" s="66"/>
      <c r="HXO83" s="66"/>
      <c r="HXP83" s="66"/>
      <c r="HXQ83" s="66"/>
      <c r="HXR83" s="66"/>
      <c r="HXS83" s="66"/>
      <c r="HXT83" s="66"/>
      <c r="HXU83" s="66"/>
      <c r="HXV83" s="66"/>
      <c r="HXW83" s="66"/>
      <c r="HXX83" s="66"/>
      <c r="HXY83" s="66"/>
      <c r="HXZ83" s="66"/>
      <c r="HYA83" s="66"/>
      <c r="HYB83" s="66"/>
      <c r="HYC83" s="66"/>
      <c r="HYD83" s="66"/>
      <c r="HYE83" s="66"/>
      <c r="HYF83" s="66"/>
      <c r="HYG83" s="66"/>
      <c r="HYH83" s="66"/>
      <c r="HYI83" s="66"/>
      <c r="HYJ83" s="66"/>
      <c r="HYK83" s="66"/>
      <c r="HYL83" s="66"/>
      <c r="HYM83" s="66"/>
      <c r="HYN83" s="66"/>
      <c r="HYO83" s="66"/>
      <c r="HYP83" s="66"/>
      <c r="HYQ83" s="66"/>
      <c r="HYR83" s="66"/>
      <c r="HYS83" s="66"/>
      <c r="HYT83" s="66"/>
      <c r="HYU83" s="66"/>
      <c r="HYV83" s="66"/>
      <c r="HYW83" s="66"/>
      <c r="HYX83" s="66"/>
      <c r="HYY83" s="66"/>
      <c r="HYZ83" s="66"/>
      <c r="HZA83" s="66"/>
      <c r="HZB83" s="66"/>
      <c r="HZC83" s="66"/>
      <c r="HZD83" s="66"/>
      <c r="HZE83" s="66"/>
      <c r="HZF83" s="66"/>
      <c r="HZG83" s="66"/>
      <c r="HZH83" s="66"/>
      <c r="HZI83" s="66"/>
      <c r="HZJ83" s="66"/>
      <c r="HZK83" s="66"/>
      <c r="HZL83" s="66"/>
      <c r="HZM83" s="66"/>
      <c r="HZN83" s="66"/>
      <c r="HZO83" s="66"/>
      <c r="HZP83" s="66"/>
      <c r="HZQ83" s="66"/>
      <c r="HZR83" s="66"/>
      <c r="HZS83" s="66"/>
      <c r="HZT83" s="66"/>
      <c r="HZU83" s="66"/>
      <c r="HZV83" s="66"/>
      <c r="HZW83" s="66"/>
      <c r="HZX83" s="66"/>
      <c r="HZY83" s="66"/>
      <c r="HZZ83" s="66"/>
      <c r="IAA83" s="66"/>
      <c r="IAB83" s="66"/>
      <c r="IAC83" s="66"/>
      <c r="IAD83" s="66"/>
      <c r="IAE83" s="66"/>
      <c r="IAF83" s="66"/>
      <c r="IAG83" s="66"/>
      <c r="IAH83" s="66"/>
      <c r="IAI83" s="66"/>
      <c r="IAJ83" s="66"/>
      <c r="IAK83" s="66"/>
      <c r="IAL83" s="66"/>
      <c r="IAM83" s="66"/>
      <c r="IAN83" s="66"/>
      <c r="IAO83" s="66"/>
      <c r="IAP83" s="66"/>
      <c r="IAQ83" s="66"/>
      <c r="IAR83" s="66"/>
      <c r="IAS83" s="66"/>
      <c r="IAT83" s="66"/>
      <c r="IAU83" s="66"/>
      <c r="IAV83" s="66"/>
      <c r="IAW83" s="66"/>
      <c r="IAX83" s="66"/>
      <c r="IAY83" s="66"/>
      <c r="IAZ83" s="66"/>
      <c r="IBA83" s="66"/>
      <c r="IBB83" s="66"/>
      <c r="IBC83" s="66"/>
      <c r="IBD83" s="66"/>
      <c r="IBE83" s="66"/>
      <c r="IBF83" s="66"/>
      <c r="IBG83" s="66"/>
      <c r="IBH83" s="66"/>
      <c r="IBI83" s="66"/>
      <c r="IBJ83" s="66"/>
      <c r="IBK83" s="66"/>
      <c r="IBL83" s="66"/>
      <c r="IBM83" s="66"/>
      <c r="IBN83" s="66"/>
      <c r="IBO83" s="66"/>
      <c r="IBP83" s="66"/>
      <c r="IBQ83" s="66"/>
      <c r="IBR83" s="66"/>
      <c r="IBS83" s="66"/>
      <c r="IBT83" s="66"/>
      <c r="IBU83" s="66"/>
      <c r="IBV83" s="66"/>
      <c r="IBW83" s="66"/>
      <c r="IBX83" s="66"/>
      <c r="IBY83" s="66"/>
      <c r="IBZ83" s="66"/>
      <c r="ICA83" s="66"/>
      <c r="ICB83" s="66"/>
      <c r="ICC83" s="66"/>
      <c r="ICD83" s="66"/>
      <c r="ICE83" s="66"/>
      <c r="ICF83" s="66"/>
      <c r="ICG83" s="66"/>
      <c r="ICH83" s="66"/>
      <c r="ICI83" s="66"/>
      <c r="ICJ83" s="66"/>
      <c r="ICK83" s="66"/>
      <c r="ICL83" s="66"/>
      <c r="ICM83" s="66"/>
      <c r="ICN83" s="66"/>
      <c r="ICO83" s="66"/>
      <c r="ICP83" s="66"/>
      <c r="ICQ83" s="66"/>
      <c r="ICR83" s="66"/>
      <c r="ICS83" s="66"/>
      <c r="ICT83" s="66"/>
      <c r="ICU83" s="66"/>
      <c r="ICV83" s="66"/>
      <c r="ICW83" s="66"/>
      <c r="ICX83" s="66"/>
      <c r="ICY83" s="66"/>
      <c r="ICZ83" s="66"/>
      <c r="IDA83" s="66"/>
      <c r="IDB83" s="66"/>
      <c r="IDC83" s="66"/>
      <c r="IDD83" s="66"/>
      <c r="IDE83" s="66"/>
      <c r="IDF83" s="66"/>
      <c r="IDG83" s="66"/>
      <c r="IDH83" s="66"/>
      <c r="IDI83" s="66"/>
      <c r="IDJ83" s="66"/>
      <c r="IDK83" s="66"/>
      <c r="IDL83" s="66"/>
      <c r="IDM83" s="66"/>
      <c r="IDN83" s="66"/>
      <c r="IDO83" s="66"/>
      <c r="IDP83" s="66"/>
      <c r="IDQ83" s="66"/>
      <c r="IDR83" s="66"/>
      <c r="IDS83" s="66"/>
      <c r="IDT83" s="66"/>
      <c r="IDU83" s="66"/>
      <c r="IDV83" s="66"/>
      <c r="IDW83" s="66"/>
      <c r="IDX83" s="66"/>
      <c r="IDY83" s="66"/>
      <c r="IDZ83" s="66"/>
      <c r="IEA83" s="66"/>
      <c r="IEB83" s="66"/>
      <c r="IEC83" s="66"/>
      <c r="IED83" s="66"/>
      <c r="IEE83" s="66"/>
      <c r="IEF83" s="66"/>
      <c r="IEG83" s="66"/>
      <c r="IEH83" s="66"/>
      <c r="IEI83" s="66"/>
      <c r="IEJ83" s="66"/>
      <c r="IEK83" s="66"/>
      <c r="IEL83" s="66"/>
      <c r="IEM83" s="66"/>
      <c r="IEN83" s="66"/>
      <c r="IEO83" s="66"/>
      <c r="IEP83" s="66"/>
      <c r="IEQ83" s="66"/>
      <c r="IER83" s="66"/>
      <c r="IES83" s="66"/>
      <c r="IET83" s="66"/>
      <c r="IEU83" s="66"/>
      <c r="IEV83" s="66"/>
      <c r="IEW83" s="66"/>
      <c r="IEX83" s="66"/>
      <c r="IEY83" s="66"/>
      <c r="IEZ83" s="66"/>
      <c r="IFA83" s="66"/>
      <c r="IFB83" s="66"/>
      <c r="IFC83" s="66"/>
      <c r="IFD83" s="66"/>
      <c r="IFE83" s="66"/>
      <c r="IFF83" s="66"/>
      <c r="IFG83" s="66"/>
      <c r="IFH83" s="66"/>
      <c r="IFI83" s="66"/>
      <c r="IFJ83" s="66"/>
      <c r="IFK83" s="66"/>
      <c r="IFL83" s="66"/>
      <c r="IFM83" s="66"/>
      <c r="IFN83" s="66"/>
      <c r="IFO83" s="66"/>
      <c r="IFP83" s="66"/>
      <c r="IFQ83" s="66"/>
      <c r="IFR83" s="66"/>
      <c r="IFS83" s="66"/>
      <c r="IFT83" s="66"/>
      <c r="IFU83" s="66"/>
      <c r="IFV83" s="66"/>
      <c r="IFW83" s="66"/>
      <c r="IFX83" s="66"/>
      <c r="IFY83" s="66"/>
      <c r="IFZ83" s="66"/>
      <c r="IGA83" s="66"/>
      <c r="IGB83" s="66"/>
      <c r="IGC83" s="66"/>
      <c r="IGD83" s="66"/>
      <c r="IGE83" s="66"/>
      <c r="IGF83" s="66"/>
      <c r="IGG83" s="66"/>
      <c r="IGH83" s="66"/>
      <c r="IGI83" s="66"/>
      <c r="IGJ83" s="66"/>
      <c r="IGK83" s="66"/>
      <c r="IGL83" s="66"/>
      <c r="IGM83" s="66"/>
      <c r="IGN83" s="66"/>
      <c r="IGO83" s="66"/>
      <c r="IGP83" s="66"/>
      <c r="IGQ83" s="66"/>
      <c r="IGR83" s="66"/>
      <c r="IGS83" s="66"/>
      <c r="IGT83" s="66"/>
      <c r="IGU83" s="66"/>
      <c r="IGV83" s="66"/>
      <c r="IGW83" s="66"/>
      <c r="IGX83" s="66"/>
      <c r="IGY83" s="66"/>
      <c r="IGZ83" s="66"/>
      <c r="IHA83" s="66"/>
      <c r="IHB83" s="66"/>
      <c r="IHC83" s="66"/>
      <c r="IHD83" s="66"/>
      <c r="IHE83" s="66"/>
      <c r="IHF83" s="66"/>
      <c r="IHG83" s="66"/>
      <c r="IHH83" s="66"/>
      <c r="IHI83" s="66"/>
      <c r="IHJ83" s="66"/>
      <c r="IHK83" s="66"/>
      <c r="IHL83" s="66"/>
      <c r="IHM83" s="66"/>
      <c r="IHN83" s="66"/>
      <c r="IHO83" s="66"/>
      <c r="IHP83" s="66"/>
      <c r="IHQ83" s="66"/>
      <c r="IHR83" s="66"/>
      <c r="IHS83" s="66"/>
      <c r="IHT83" s="66"/>
      <c r="IHU83" s="66"/>
      <c r="IHV83" s="66"/>
      <c r="IHW83" s="66"/>
      <c r="IHX83" s="66"/>
      <c r="IHY83" s="66"/>
      <c r="IHZ83" s="66"/>
      <c r="IIA83" s="66"/>
      <c r="IIB83" s="66"/>
      <c r="IIC83" s="66"/>
      <c r="IID83" s="66"/>
      <c r="IIE83" s="66"/>
      <c r="IIF83" s="66"/>
      <c r="IIG83" s="66"/>
      <c r="IIH83" s="66"/>
      <c r="III83" s="66"/>
      <c r="IIJ83" s="66"/>
      <c r="IIK83" s="66"/>
      <c r="IIL83" s="66"/>
      <c r="IIM83" s="66"/>
      <c r="IIN83" s="66"/>
      <c r="IIO83" s="66"/>
      <c r="IIP83" s="66"/>
      <c r="IIQ83" s="66"/>
      <c r="IIR83" s="66"/>
      <c r="IIS83" s="66"/>
      <c r="IIT83" s="66"/>
      <c r="IIU83" s="66"/>
      <c r="IIV83" s="66"/>
      <c r="IIW83" s="66"/>
      <c r="IIX83" s="66"/>
      <c r="IIY83" s="66"/>
      <c r="IIZ83" s="66"/>
      <c r="IJA83" s="66"/>
      <c r="IJB83" s="66"/>
      <c r="IJC83" s="66"/>
      <c r="IJD83" s="66"/>
      <c r="IJE83" s="66"/>
      <c r="IJF83" s="66"/>
      <c r="IJG83" s="66"/>
      <c r="IJH83" s="66"/>
      <c r="IJI83" s="66"/>
      <c r="IJJ83" s="66"/>
      <c r="IJK83" s="66"/>
      <c r="IJL83" s="66"/>
      <c r="IJM83" s="66"/>
      <c r="IJN83" s="66"/>
      <c r="IJO83" s="66"/>
      <c r="IJP83" s="66"/>
      <c r="IJQ83" s="66"/>
      <c r="IJR83" s="66"/>
      <c r="IJS83" s="66"/>
      <c r="IJT83" s="66"/>
      <c r="IJU83" s="66"/>
      <c r="IJV83" s="66"/>
      <c r="IJW83" s="66"/>
      <c r="IJX83" s="66"/>
      <c r="IJY83" s="66"/>
      <c r="IJZ83" s="66"/>
      <c r="IKA83" s="66"/>
      <c r="IKB83" s="66"/>
      <c r="IKC83" s="66"/>
      <c r="IKD83" s="66"/>
      <c r="IKE83" s="66"/>
      <c r="IKF83" s="66"/>
      <c r="IKG83" s="66"/>
      <c r="IKH83" s="66"/>
      <c r="IKI83" s="66"/>
      <c r="IKJ83" s="66"/>
      <c r="IKK83" s="66"/>
      <c r="IKL83" s="66"/>
      <c r="IKM83" s="66"/>
      <c r="IKN83" s="66"/>
      <c r="IKO83" s="66"/>
      <c r="IKP83" s="66"/>
      <c r="IKQ83" s="66"/>
      <c r="IKR83" s="66"/>
      <c r="IKS83" s="66"/>
      <c r="IKT83" s="66"/>
      <c r="IKU83" s="66"/>
      <c r="IKV83" s="66"/>
      <c r="IKW83" s="66"/>
      <c r="IKX83" s="66"/>
      <c r="IKY83" s="66"/>
      <c r="IKZ83" s="66"/>
      <c r="ILA83" s="66"/>
      <c r="ILB83" s="66"/>
      <c r="ILC83" s="66"/>
      <c r="ILD83" s="66"/>
      <c r="ILE83" s="66"/>
      <c r="ILF83" s="66"/>
      <c r="ILG83" s="66"/>
      <c r="ILH83" s="66"/>
      <c r="ILI83" s="66"/>
      <c r="ILJ83" s="66"/>
      <c r="ILK83" s="66"/>
      <c r="ILL83" s="66"/>
      <c r="ILM83" s="66"/>
      <c r="ILN83" s="66"/>
      <c r="ILO83" s="66"/>
      <c r="ILP83" s="66"/>
      <c r="ILQ83" s="66"/>
      <c r="ILR83" s="66"/>
      <c r="ILS83" s="66"/>
      <c r="ILT83" s="66"/>
      <c r="ILU83" s="66"/>
      <c r="ILV83" s="66"/>
      <c r="ILW83" s="66"/>
      <c r="ILX83" s="66"/>
      <c r="ILY83" s="66"/>
      <c r="ILZ83" s="66"/>
      <c r="IMA83" s="66"/>
      <c r="IMB83" s="66"/>
      <c r="IMC83" s="66"/>
      <c r="IMD83" s="66"/>
      <c r="IME83" s="66"/>
      <c r="IMF83" s="66"/>
      <c r="IMG83" s="66"/>
      <c r="IMH83" s="66"/>
      <c r="IMI83" s="66"/>
      <c r="IMJ83" s="66"/>
      <c r="IMK83" s="66"/>
      <c r="IML83" s="66"/>
      <c r="IMM83" s="66"/>
      <c r="IMN83" s="66"/>
      <c r="IMO83" s="66"/>
      <c r="IMP83" s="66"/>
      <c r="IMQ83" s="66"/>
      <c r="IMR83" s="66"/>
      <c r="IMS83" s="66"/>
      <c r="IMT83" s="66"/>
      <c r="IMU83" s="66"/>
      <c r="IMV83" s="66"/>
      <c r="IMW83" s="66"/>
      <c r="IMX83" s="66"/>
      <c r="IMY83" s="66"/>
      <c r="IMZ83" s="66"/>
      <c r="INA83" s="66"/>
      <c r="INB83" s="66"/>
      <c r="INC83" s="66"/>
      <c r="IND83" s="66"/>
      <c r="INE83" s="66"/>
      <c r="INF83" s="66"/>
      <c r="ING83" s="66"/>
      <c r="INH83" s="66"/>
      <c r="INI83" s="66"/>
      <c r="INJ83" s="66"/>
      <c r="INK83" s="66"/>
      <c r="INL83" s="66"/>
      <c r="INM83" s="66"/>
      <c r="INN83" s="66"/>
      <c r="INO83" s="66"/>
      <c r="INP83" s="66"/>
      <c r="INQ83" s="66"/>
      <c r="INR83" s="66"/>
      <c r="INS83" s="66"/>
      <c r="INT83" s="66"/>
      <c r="INU83" s="66"/>
      <c r="INV83" s="66"/>
      <c r="INW83" s="66"/>
      <c r="INX83" s="66"/>
      <c r="INY83" s="66"/>
      <c r="INZ83" s="66"/>
      <c r="IOA83" s="66"/>
      <c r="IOB83" s="66"/>
      <c r="IOC83" s="66"/>
      <c r="IOD83" s="66"/>
      <c r="IOE83" s="66"/>
      <c r="IOF83" s="66"/>
      <c r="IOG83" s="66"/>
      <c r="IOH83" s="66"/>
      <c r="IOI83" s="66"/>
      <c r="IOJ83" s="66"/>
      <c r="IOK83" s="66"/>
      <c r="IOL83" s="66"/>
      <c r="IOM83" s="66"/>
      <c r="ION83" s="66"/>
      <c r="IOO83" s="66"/>
      <c r="IOP83" s="66"/>
      <c r="IOQ83" s="66"/>
      <c r="IOR83" s="66"/>
      <c r="IOS83" s="66"/>
      <c r="IOT83" s="66"/>
      <c r="IOU83" s="66"/>
      <c r="IOV83" s="66"/>
      <c r="IOW83" s="66"/>
      <c r="IOX83" s="66"/>
      <c r="IOY83" s="66"/>
      <c r="IOZ83" s="66"/>
      <c r="IPA83" s="66"/>
      <c r="IPB83" s="66"/>
      <c r="IPC83" s="66"/>
      <c r="IPD83" s="66"/>
      <c r="IPE83" s="66"/>
      <c r="IPF83" s="66"/>
      <c r="IPG83" s="66"/>
      <c r="IPH83" s="66"/>
      <c r="IPI83" s="66"/>
      <c r="IPJ83" s="66"/>
      <c r="IPK83" s="66"/>
      <c r="IPL83" s="66"/>
      <c r="IPM83" s="66"/>
      <c r="IPN83" s="66"/>
      <c r="IPO83" s="66"/>
      <c r="IPP83" s="66"/>
      <c r="IPQ83" s="66"/>
      <c r="IPR83" s="66"/>
      <c r="IPS83" s="66"/>
      <c r="IPT83" s="66"/>
      <c r="IPU83" s="66"/>
      <c r="IPV83" s="66"/>
      <c r="IPW83" s="66"/>
      <c r="IPX83" s="66"/>
      <c r="IPY83" s="66"/>
      <c r="IPZ83" s="66"/>
      <c r="IQA83" s="66"/>
      <c r="IQB83" s="66"/>
      <c r="IQC83" s="66"/>
      <c r="IQD83" s="66"/>
      <c r="IQE83" s="66"/>
      <c r="IQF83" s="66"/>
      <c r="IQG83" s="66"/>
      <c r="IQH83" s="66"/>
      <c r="IQI83" s="66"/>
      <c r="IQJ83" s="66"/>
      <c r="IQK83" s="66"/>
      <c r="IQL83" s="66"/>
      <c r="IQM83" s="66"/>
      <c r="IQN83" s="66"/>
      <c r="IQO83" s="66"/>
      <c r="IQP83" s="66"/>
      <c r="IQQ83" s="66"/>
      <c r="IQR83" s="66"/>
      <c r="IQS83" s="66"/>
      <c r="IQT83" s="66"/>
      <c r="IQU83" s="66"/>
      <c r="IQV83" s="66"/>
      <c r="IQW83" s="66"/>
      <c r="IQX83" s="66"/>
      <c r="IQY83" s="66"/>
      <c r="IQZ83" s="66"/>
      <c r="IRA83" s="66"/>
      <c r="IRB83" s="66"/>
      <c r="IRC83" s="66"/>
      <c r="IRD83" s="66"/>
      <c r="IRE83" s="66"/>
      <c r="IRF83" s="66"/>
      <c r="IRG83" s="66"/>
      <c r="IRH83" s="66"/>
      <c r="IRI83" s="66"/>
      <c r="IRJ83" s="66"/>
      <c r="IRK83" s="66"/>
      <c r="IRL83" s="66"/>
      <c r="IRM83" s="66"/>
      <c r="IRN83" s="66"/>
      <c r="IRO83" s="66"/>
      <c r="IRP83" s="66"/>
      <c r="IRQ83" s="66"/>
      <c r="IRR83" s="66"/>
      <c r="IRS83" s="66"/>
      <c r="IRT83" s="66"/>
      <c r="IRU83" s="66"/>
      <c r="IRV83" s="66"/>
      <c r="IRW83" s="66"/>
      <c r="IRX83" s="66"/>
      <c r="IRY83" s="66"/>
      <c r="IRZ83" s="66"/>
      <c r="ISA83" s="66"/>
      <c r="ISB83" s="66"/>
      <c r="ISC83" s="66"/>
      <c r="ISD83" s="66"/>
      <c r="ISE83" s="66"/>
      <c r="ISF83" s="66"/>
      <c r="ISG83" s="66"/>
      <c r="ISH83" s="66"/>
      <c r="ISI83" s="66"/>
      <c r="ISJ83" s="66"/>
      <c r="ISK83" s="66"/>
      <c r="ISL83" s="66"/>
      <c r="ISM83" s="66"/>
      <c r="ISN83" s="66"/>
      <c r="ISO83" s="66"/>
      <c r="ISP83" s="66"/>
      <c r="ISQ83" s="66"/>
      <c r="ISR83" s="66"/>
      <c r="ISS83" s="66"/>
      <c r="IST83" s="66"/>
      <c r="ISU83" s="66"/>
      <c r="ISV83" s="66"/>
      <c r="ISW83" s="66"/>
      <c r="ISX83" s="66"/>
      <c r="ISY83" s="66"/>
      <c r="ISZ83" s="66"/>
      <c r="ITA83" s="66"/>
      <c r="ITB83" s="66"/>
      <c r="ITC83" s="66"/>
      <c r="ITD83" s="66"/>
      <c r="ITE83" s="66"/>
      <c r="ITF83" s="66"/>
      <c r="ITG83" s="66"/>
      <c r="ITH83" s="66"/>
      <c r="ITI83" s="66"/>
      <c r="ITJ83" s="66"/>
      <c r="ITK83" s="66"/>
      <c r="ITL83" s="66"/>
      <c r="ITM83" s="66"/>
      <c r="ITN83" s="66"/>
      <c r="ITO83" s="66"/>
      <c r="ITP83" s="66"/>
      <c r="ITQ83" s="66"/>
      <c r="ITR83" s="66"/>
      <c r="ITS83" s="66"/>
      <c r="ITT83" s="66"/>
      <c r="ITU83" s="66"/>
      <c r="ITV83" s="66"/>
      <c r="ITW83" s="66"/>
      <c r="ITX83" s="66"/>
      <c r="ITY83" s="66"/>
      <c r="ITZ83" s="66"/>
      <c r="IUA83" s="66"/>
      <c r="IUB83" s="66"/>
      <c r="IUC83" s="66"/>
      <c r="IUD83" s="66"/>
      <c r="IUE83" s="66"/>
      <c r="IUF83" s="66"/>
      <c r="IUG83" s="66"/>
      <c r="IUH83" s="66"/>
      <c r="IUI83" s="66"/>
      <c r="IUJ83" s="66"/>
      <c r="IUK83" s="66"/>
      <c r="IUL83" s="66"/>
      <c r="IUM83" s="66"/>
      <c r="IUN83" s="66"/>
      <c r="IUO83" s="66"/>
      <c r="IUP83" s="66"/>
      <c r="IUQ83" s="66"/>
      <c r="IUR83" s="66"/>
      <c r="IUS83" s="66"/>
      <c r="IUT83" s="66"/>
      <c r="IUU83" s="66"/>
      <c r="IUV83" s="66"/>
      <c r="IUW83" s="66"/>
      <c r="IUX83" s="66"/>
      <c r="IUY83" s="66"/>
      <c r="IUZ83" s="66"/>
      <c r="IVA83" s="66"/>
      <c r="IVB83" s="66"/>
      <c r="IVC83" s="66"/>
      <c r="IVD83" s="66"/>
      <c r="IVE83" s="66"/>
      <c r="IVF83" s="66"/>
      <c r="IVG83" s="66"/>
      <c r="IVH83" s="66"/>
      <c r="IVI83" s="66"/>
      <c r="IVJ83" s="66"/>
      <c r="IVK83" s="66"/>
      <c r="IVL83" s="66"/>
      <c r="IVM83" s="66"/>
      <c r="IVN83" s="66"/>
      <c r="IVO83" s="66"/>
      <c r="IVP83" s="66"/>
      <c r="IVQ83" s="66"/>
      <c r="IVR83" s="66"/>
      <c r="IVS83" s="66"/>
      <c r="IVT83" s="66"/>
      <c r="IVU83" s="66"/>
      <c r="IVV83" s="66"/>
      <c r="IVW83" s="66"/>
      <c r="IVX83" s="66"/>
      <c r="IVY83" s="66"/>
      <c r="IVZ83" s="66"/>
      <c r="IWA83" s="66"/>
      <c r="IWB83" s="66"/>
      <c r="IWC83" s="66"/>
      <c r="IWD83" s="66"/>
      <c r="IWE83" s="66"/>
      <c r="IWF83" s="66"/>
      <c r="IWG83" s="66"/>
      <c r="IWH83" s="66"/>
      <c r="IWI83" s="66"/>
      <c r="IWJ83" s="66"/>
      <c r="IWK83" s="66"/>
      <c r="IWL83" s="66"/>
      <c r="IWM83" s="66"/>
      <c r="IWN83" s="66"/>
      <c r="IWO83" s="66"/>
      <c r="IWP83" s="66"/>
      <c r="IWQ83" s="66"/>
      <c r="IWR83" s="66"/>
      <c r="IWS83" s="66"/>
      <c r="IWT83" s="66"/>
      <c r="IWU83" s="66"/>
      <c r="IWV83" s="66"/>
      <c r="IWW83" s="66"/>
      <c r="IWX83" s="66"/>
      <c r="IWY83" s="66"/>
      <c r="IWZ83" s="66"/>
      <c r="IXA83" s="66"/>
      <c r="IXB83" s="66"/>
      <c r="IXC83" s="66"/>
      <c r="IXD83" s="66"/>
      <c r="IXE83" s="66"/>
      <c r="IXF83" s="66"/>
      <c r="IXG83" s="66"/>
      <c r="IXH83" s="66"/>
      <c r="IXI83" s="66"/>
      <c r="IXJ83" s="66"/>
      <c r="IXK83" s="66"/>
      <c r="IXL83" s="66"/>
      <c r="IXM83" s="66"/>
      <c r="IXN83" s="66"/>
      <c r="IXO83" s="66"/>
      <c r="IXP83" s="66"/>
      <c r="IXQ83" s="66"/>
      <c r="IXR83" s="66"/>
      <c r="IXS83" s="66"/>
      <c r="IXT83" s="66"/>
      <c r="IXU83" s="66"/>
      <c r="IXV83" s="66"/>
      <c r="IXW83" s="66"/>
      <c r="IXX83" s="66"/>
      <c r="IXY83" s="66"/>
      <c r="IXZ83" s="66"/>
      <c r="IYA83" s="66"/>
      <c r="IYB83" s="66"/>
      <c r="IYC83" s="66"/>
      <c r="IYD83" s="66"/>
      <c r="IYE83" s="66"/>
      <c r="IYF83" s="66"/>
      <c r="IYG83" s="66"/>
      <c r="IYH83" s="66"/>
      <c r="IYI83" s="66"/>
      <c r="IYJ83" s="66"/>
      <c r="IYK83" s="66"/>
      <c r="IYL83" s="66"/>
      <c r="IYM83" s="66"/>
      <c r="IYN83" s="66"/>
      <c r="IYO83" s="66"/>
      <c r="IYP83" s="66"/>
      <c r="IYQ83" s="66"/>
      <c r="IYR83" s="66"/>
      <c r="IYS83" s="66"/>
      <c r="IYT83" s="66"/>
      <c r="IYU83" s="66"/>
      <c r="IYV83" s="66"/>
      <c r="IYW83" s="66"/>
      <c r="IYX83" s="66"/>
      <c r="IYY83" s="66"/>
      <c r="IYZ83" s="66"/>
      <c r="IZA83" s="66"/>
      <c r="IZB83" s="66"/>
      <c r="IZC83" s="66"/>
      <c r="IZD83" s="66"/>
      <c r="IZE83" s="66"/>
      <c r="IZF83" s="66"/>
      <c r="IZG83" s="66"/>
      <c r="IZH83" s="66"/>
      <c r="IZI83" s="66"/>
      <c r="IZJ83" s="66"/>
      <c r="IZK83" s="66"/>
      <c r="IZL83" s="66"/>
      <c r="IZM83" s="66"/>
      <c r="IZN83" s="66"/>
      <c r="IZO83" s="66"/>
      <c r="IZP83" s="66"/>
      <c r="IZQ83" s="66"/>
      <c r="IZR83" s="66"/>
      <c r="IZS83" s="66"/>
      <c r="IZT83" s="66"/>
      <c r="IZU83" s="66"/>
      <c r="IZV83" s="66"/>
      <c r="IZW83" s="66"/>
      <c r="IZX83" s="66"/>
      <c r="IZY83" s="66"/>
      <c r="IZZ83" s="66"/>
      <c r="JAA83" s="66"/>
      <c r="JAB83" s="66"/>
      <c r="JAC83" s="66"/>
      <c r="JAD83" s="66"/>
      <c r="JAE83" s="66"/>
      <c r="JAF83" s="66"/>
      <c r="JAG83" s="66"/>
      <c r="JAH83" s="66"/>
      <c r="JAI83" s="66"/>
      <c r="JAJ83" s="66"/>
      <c r="JAK83" s="66"/>
      <c r="JAL83" s="66"/>
      <c r="JAM83" s="66"/>
      <c r="JAN83" s="66"/>
      <c r="JAO83" s="66"/>
      <c r="JAP83" s="66"/>
      <c r="JAQ83" s="66"/>
      <c r="JAR83" s="66"/>
      <c r="JAS83" s="66"/>
      <c r="JAT83" s="66"/>
      <c r="JAU83" s="66"/>
      <c r="JAV83" s="66"/>
      <c r="JAW83" s="66"/>
      <c r="JAX83" s="66"/>
      <c r="JAY83" s="66"/>
      <c r="JAZ83" s="66"/>
      <c r="JBA83" s="66"/>
      <c r="JBB83" s="66"/>
      <c r="JBC83" s="66"/>
      <c r="JBD83" s="66"/>
      <c r="JBE83" s="66"/>
      <c r="JBF83" s="66"/>
      <c r="JBG83" s="66"/>
      <c r="JBH83" s="66"/>
      <c r="JBI83" s="66"/>
      <c r="JBJ83" s="66"/>
      <c r="JBK83" s="66"/>
      <c r="JBL83" s="66"/>
      <c r="JBM83" s="66"/>
      <c r="JBN83" s="66"/>
      <c r="JBO83" s="66"/>
      <c r="JBP83" s="66"/>
      <c r="JBQ83" s="66"/>
      <c r="JBR83" s="66"/>
      <c r="JBS83" s="66"/>
      <c r="JBT83" s="66"/>
      <c r="JBU83" s="66"/>
      <c r="JBV83" s="66"/>
      <c r="JBW83" s="66"/>
      <c r="JBX83" s="66"/>
      <c r="JBY83" s="66"/>
      <c r="JBZ83" s="66"/>
      <c r="JCA83" s="66"/>
      <c r="JCB83" s="66"/>
      <c r="JCC83" s="66"/>
      <c r="JCD83" s="66"/>
      <c r="JCE83" s="66"/>
      <c r="JCF83" s="66"/>
      <c r="JCG83" s="66"/>
      <c r="JCH83" s="66"/>
      <c r="JCI83" s="66"/>
      <c r="JCJ83" s="66"/>
      <c r="JCK83" s="66"/>
      <c r="JCL83" s="66"/>
      <c r="JCM83" s="66"/>
      <c r="JCN83" s="66"/>
      <c r="JCO83" s="66"/>
      <c r="JCP83" s="66"/>
      <c r="JCQ83" s="66"/>
      <c r="JCR83" s="66"/>
      <c r="JCS83" s="66"/>
      <c r="JCT83" s="66"/>
      <c r="JCU83" s="66"/>
      <c r="JCV83" s="66"/>
      <c r="JCW83" s="66"/>
      <c r="JCX83" s="66"/>
      <c r="JCY83" s="66"/>
      <c r="JCZ83" s="66"/>
      <c r="JDA83" s="66"/>
      <c r="JDB83" s="66"/>
      <c r="JDC83" s="66"/>
      <c r="JDD83" s="66"/>
      <c r="JDE83" s="66"/>
      <c r="JDF83" s="66"/>
      <c r="JDG83" s="66"/>
      <c r="JDH83" s="66"/>
      <c r="JDI83" s="66"/>
      <c r="JDJ83" s="66"/>
      <c r="JDK83" s="66"/>
      <c r="JDL83" s="66"/>
      <c r="JDM83" s="66"/>
      <c r="JDN83" s="66"/>
      <c r="JDO83" s="66"/>
      <c r="JDP83" s="66"/>
      <c r="JDQ83" s="66"/>
      <c r="JDR83" s="66"/>
      <c r="JDS83" s="66"/>
      <c r="JDT83" s="66"/>
      <c r="JDU83" s="66"/>
      <c r="JDV83" s="66"/>
      <c r="JDW83" s="66"/>
      <c r="JDX83" s="66"/>
      <c r="JDY83" s="66"/>
      <c r="JDZ83" s="66"/>
      <c r="JEA83" s="66"/>
      <c r="JEB83" s="66"/>
      <c r="JEC83" s="66"/>
      <c r="JED83" s="66"/>
      <c r="JEE83" s="66"/>
      <c r="JEF83" s="66"/>
      <c r="JEG83" s="66"/>
      <c r="JEH83" s="66"/>
      <c r="JEI83" s="66"/>
      <c r="JEJ83" s="66"/>
      <c r="JEK83" s="66"/>
      <c r="JEL83" s="66"/>
      <c r="JEM83" s="66"/>
      <c r="JEN83" s="66"/>
      <c r="JEO83" s="66"/>
      <c r="JEP83" s="66"/>
      <c r="JEQ83" s="66"/>
      <c r="JER83" s="66"/>
      <c r="JES83" s="66"/>
      <c r="JET83" s="66"/>
      <c r="JEU83" s="66"/>
      <c r="JEV83" s="66"/>
      <c r="JEW83" s="66"/>
      <c r="JEX83" s="66"/>
      <c r="JEY83" s="66"/>
      <c r="JEZ83" s="66"/>
      <c r="JFA83" s="66"/>
      <c r="JFB83" s="66"/>
      <c r="JFC83" s="66"/>
      <c r="JFD83" s="66"/>
      <c r="JFE83" s="66"/>
      <c r="JFF83" s="66"/>
      <c r="JFG83" s="66"/>
      <c r="JFH83" s="66"/>
      <c r="JFI83" s="66"/>
      <c r="JFJ83" s="66"/>
      <c r="JFK83" s="66"/>
      <c r="JFL83" s="66"/>
      <c r="JFM83" s="66"/>
      <c r="JFN83" s="66"/>
      <c r="JFO83" s="66"/>
      <c r="JFP83" s="66"/>
      <c r="JFQ83" s="66"/>
      <c r="JFR83" s="66"/>
      <c r="JFS83" s="66"/>
      <c r="JFT83" s="66"/>
      <c r="JFU83" s="66"/>
      <c r="JFV83" s="66"/>
      <c r="JFW83" s="66"/>
      <c r="JFX83" s="66"/>
      <c r="JFY83" s="66"/>
      <c r="JFZ83" s="66"/>
      <c r="JGA83" s="66"/>
      <c r="JGB83" s="66"/>
      <c r="JGC83" s="66"/>
      <c r="JGD83" s="66"/>
      <c r="JGE83" s="66"/>
      <c r="JGF83" s="66"/>
      <c r="JGG83" s="66"/>
      <c r="JGH83" s="66"/>
      <c r="JGI83" s="66"/>
      <c r="JGJ83" s="66"/>
      <c r="JGK83" s="66"/>
      <c r="JGL83" s="66"/>
      <c r="JGM83" s="66"/>
      <c r="JGN83" s="66"/>
      <c r="JGO83" s="66"/>
      <c r="JGP83" s="66"/>
      <c r="JGQ83" s="66"/>
      <c r="JGR83" s="66"/>
      <c r="JGS83" s="66"/>
      <c r="JGT83" s="66"/>
      <c r="JGU83" s="66"/>
      <c r="JGV83" s="66"/>
      <c r="JGW83" s="66"/>
      <c r="JGX83" s="66"/>
      <c r="JGY83" s="66"/>
      <c r="JGZ83" s="66"/>
      <c r="JHA83" s="66"/>
      <c r="JHB83" s="66"/>
      <c r="JHC83" s="66"/>
      <c r="JHD83" s="66"/>
      <c r="JHE83" s="66"/>
      <c r="JHF83" s="66"/>
      <c r="JHG83" s="66"/>
      <c r="JHH83" s="66"/>
      <c r="JHI83" s="66"/>
      <c r="JHJ83" s="66"/>
      <c r="JHK83" s="66"/>
      <c r="JHL83" s="66"/>
      <c r="JHM83" s="66"/>
      <c r="JHN83" s="66"/>
      <c r="JHO83" s="66"/>
      <c r="JHP83" s="66"/>
      <c r="JHQ83" s="66"/>
      <c r="JHR83" s="66"/>
      <c r="JHS83" s="66"/>
      <c r="JHT83" s="66"/>
      <c r="JHU83" s="66"/>
      <c r="JHV83" s="66"/>
      <c r="JHW83" s="66"/>
      <c r="JHX83" s="66"/>
      <c r="JHY83" s="66"/>
      <c r="JHZ83" s="66"/>
      <c r="JIA83" s="66"/>
      <c r="JIB83" s="66"/>
      <c r="JIC83" s="66"/>
      <c r="JID83" s="66"/>
      <c r="JIE83" s="66"/>
      <c r="JIF83" s="66"/>
      <c r="JIG83" s="66"/>
      <c r="JIH83" s="66"/>
      <c r="JII83" s="66"/>
      <c r="JIJ83" s="66"/>
      <c r="JIK83" s="66"/>
      <c r="JIL83" s="66"/>
      <c r="JIM83" s="66"/>
      <c r="JIN83" s="66"/>
      <c r="JIO83" s="66"/>
      <c r="JIP83" s="66"/>
      <c r="JIQ83" s="66"/>
      <c r="JIR83" s="66"/>
      <c r="JIS83" s="66"/>
      <c r="JIT83" s="66"/>
      <c r="JIU83" s="66"/>
      <c r="JIV83" s="66"/>
      <c r="JIW83" s="66"/>
      <c r="JIX83" s="66"/>
      <c r="JIY83" s="66"/>
      <c r="JIZ83" s="66"/>
      <c r="JJA83" s="66"/>
      <c r="JJB83" s="66"/>
      <c r="JJC83" s="66"/>
      <c r="JJD83" s="66"/>
      <c r="JJE83" s="66"/>
      <c r="JJF83" s="66"/>
      <c r="JJG83" s="66"/>
      <c r="JJH83" s="66"/>
      <c r="JJI83" s="66"/>
      <c r="JJJ83" s="66"/>
      <c r="JJK83" s="66"/>
      <c r="JJL83" s="66"/>
      <c r="JJM83" s="66"/>
      <c r="JJN83" s="66"/>
      <c r="JJO83" s="66"/>
      <c r="JJP83" s="66"/>
      <c r="JJQ83" s="66"/>
      <c r="JJR83" s="66"/>
      <c r="JJS83" s="66"/>
      <c r="JJT83" s="66"/>
      <c r="JJU83" s="66"/>
      <c r="JJV83" s="66"/>
      <c r="JJW83" s="66"/>
      <c r="JJX83" s="66"/>
      <c r="JJY83" s="66"/>
      <c r="JJZ83" s="66"/>
      <c r="JKA83" s="66"/>
      <c r="JKB83" s="66"/>
      <c r="JKC83" s="66"/>
      <c r="JKD83" s="66"/>
      <c r="JKE83" s="66"/>
      <c r="JKF83" s="66"/>
      <c r="JKG83" s="66"/>
      <c r="JKH83" s="66"/>
      <c r="JKI83" s="66"/>
      <c r="JKJ83" s="66"/>
      <c r="JKK83" s="66"/>
      <c r="JKL83" s="66"/>
      <c r="JKM83" s="66"/>
      <c r="JKN83" s="66"/>
      <c r="JKO83" s="66"/>
      <c r="JKP83" s="66"/>
      <c r="JKQ83" s="66"/>
      <c r="JKR83" s="66"/>
      <c r="JKS83" s="66"/>
      <c r="JKT83" s="66"/>
      <c r="JKU83" s="66"/>
      <c r="JKV83" s="66"/>
      <c r="JKW83" s="66"/>
      <c r="JKX83" s="66"/>
      <c r="JKY83" s="66"/>
      <c r="JKZ83" s="66"/>
      <c r="JLA83" s="66"/>
      <c r="JLB83" s="66"/>
      <c r="JLC83" s="66"/>
      <c r="JLD83" s="66"/>
      <c r="JLE83" s="66"/>
      <c r="JLF83" s="66"/>
      <c r="JLG83" s="66"/>
      <c r="JLH83" s="66"/>
      <c r="JLI83" s="66"/>
      <c r="JLJ83" s="66"/>
      <c r="JLK83" s="66"/>
      <c r="JLL83" s="66"/>
      <c r="JLM83" s="66"/>
      <c r="JLN83" s="66"/>
      <c r="JLO83" s="66"/>
      <c r="JLP83" s="66"/>
      <c r="JLQ83" s="66"/>
      <c r="JLR83" s="66"/>
      <c r="JLS83" s="66"/>
      <c r="JLT83" s="66"/>
      <c r="JLU83" s="66"/>
      <c r="JLV83" s="66"/>
      <c r="JLW83" s="66"/>
      <c r="JLX83" s="66"/>
      <c r="JLY83" s="66"/>
      <c r="JLZ83" s="66"/>
      <c r="JMA83" s="66"/>
      <c r="JMB83" s="66"/>
      <c r="JMC83" s="66"/>
      <c r="JMD83" s="66"/>
      <c r="JME83" s="66"/>
      <c r="JMF83" s="66"/>
      <c r="JMG83" s="66"/>
      <c r="JMH83" s="66"/>
      <c r="JMI83" s="66"/>
      <c r="JMJ83" s="66"/>
      <c r="JMK83" s="66"/>
      <c r="JML83" s="66"/>
      <c r="JMM83" s="66"/>
      <c r="JMN83" s="66"/>
      <c r="JMO83" s="66"/>
      <c r="JMP83" s="66"/>
      <c r="JMQ83" s="66"/>
      <c r="JMR83" s="66"/>
      <c r="JMS83" s="66"/>
      <c r="JMT83" s="66"/>
      <c r="JMU83" s="66"/>
      <c r="JMV83" s="66"/>
      <c r="JMW83" s="66"/>
      <c r="JMX83" s="66"/>
      <c r="JMY83" s="66"/>
      <c r="JMZ83" s="66"/>
      <c r="JNA83" s="66"/>
      <c r="JNB83" s="66"/>
      <c r="JNC83" s="66"/>
      <c r="JND83" s="66"/>
      <c r="JNE83" s="66"/>
      <c r="JNF83" s="66"/>
      <c r="JNG83" s="66"/>
      <c r="JNH83" s="66"/>
      <c r="JNI83" s="66"/>
      <c r="JNJ83" s="66"/>
      <c r="JNK83" s="66"/>
      <c r="JNL83" s="66"/>
      <c r="JNM83" s="66"/>
      <c r="JNN83" s="66"/>
      <c r="JNO83" s="66"/>
      <c r="JNP83" s="66"/>
      <c r="JNQ83" s="66"/>
      <c r="JNR83" s="66"/>
      <c r="JNS83" s="66"/>
      <c r="JNT83" s="66"/>
      <c r="JNU83" s="66"/>
      <c r="JNV83" s="66"/>
      <c r="JNW83" s="66"/>
      <c r="JNX83" s="66"/>
      <c r="JNY83" s="66"/>
      <c r="JNZ83" s="66"/>
      <c r="JOA83" s="66"/>
      <c r="JOB83" s="66"/>
      <c r="JOC83" s="66"/>
      <c r="JOD83" s="66"/>
      <c r="JOE83" s="66"/>
      <c r="JOF83" s="66"/>
      <c r="JOG83" s="66"/>
      <c r="JOH83" s="66"/>
      <c r="JOI83" s="66"/>
      <c r="JOJ83" s="66"/>
      <c r="JOK83" s="66"/>
      <c r="JOL83" s="66"/>
      <c r="JOM83" s="66"/>
      <c r="JON83" s="66"/>
      <c r="JOO83" s="66"/>
      <c r="JOP83" s="66"/>
      <c r="JOQ83" s="66"/>
      <c r="JOR83" s="66"/>
      <c r="JOS83" s="66"/>
      <c r="JOT83" s="66"/>
      <c r="JOU83" s="66"/>
      <c r="JOV83" s="66"/>
      <c r="JOW83" s="66"/>
      <c r="JOX83" s="66"/>
      <c r="JOY83" s="66"/>
      <c r="JOZ83" s="66"/>
      <c r="JPA83" s="66"/>
      <c r="JPB83" s="66"/>
      <c r="JPC83" s="66"/>
      <c r="JPD83" s="66"/>
      <c r="JPE83" s="66"/>
      <c r="JPF83" s="66"/>
      <c r="JPG83" s="66"/>
      <c r="JPH83" s="66"/>
      <c r="JPI83" s="66"/>
      <c r="JPJ83" s="66"/>
      <c r="JPK83" s="66"/>
      <c r="JPL83" s="66"/>
      <c r="JPM83" s="66"/>
      <c r="JPN83" s="66"/>
      <c r="JPO83" s="66"/>
      <c r="JPP83" s="66"/>
      <c r="JPQ83" s="66"/>
      <c r="JPR83" s="66"/>
      <c r="JPS83" s="66"/>
      <c r="JPT83" s="66"/>
      <c r="JPU83" s="66"/>
      <c r="JPV83" s="66"/>
      <c r="JPW83" s="66"/>
      <c r="JPX83" s="66"/>
      <c r="JPY83" s="66"/>
      <c r="JPZ83" s="66"/>
      <c r="JQA83" s="66"/>
      <c r="JQB83" s="66"/>
      <c r="JQC83" s="66"/>
      <c r="JQD83" s="66"/>
      <c r="JQE83" s="66"/>
      <c r="JQF83" s="66"/>
      <c r="JQG83" s="66"/>
      <c r="JQH83" s="66"/>
      <c r="JQI83" s="66"/>
      <c r="JQJ83" s="66"/>
      <c r="JQK83" s="66"/>
      <c r="JQL83" s="66"/>
      <c r="JQM83" s="66"/>
      <c r="JQN83" s="66"/>
      <c r="JQO83" s="66"/>
      <c r="JQP83" s="66"/>
      <c r="JQQ83" s="66"/>
      <c r="JQR83" s="66"/>
      <c r="JQS83" s="66"/>
      <c r="JQT83" s="66"/>
      <c r="JQU83" s="66"/>
      <c r="JQV83" s="66"/>
      <c r="JQW83" s="66"/>
      <c r="JQX83" s="66"/>
      <c r="JQY83" s="66"/>
      <c r="JQZ83" s="66"/>
      <c r="JRA83" s="66"/>
      <c r="JRB83" s="66"/>
      <c r="JRC83" s="66"/>
      <c r="JRD83" s="66"/>
      <c r="JRE83" s="66"/>
      <c r="JRF83" s="66"/>
      <c r="JRG83" s="66"/>
      <c r="JRH83" s="66"/>
      <c r="JRI83" s="66"/>
      <c r="JRJ83" s="66"/>
      <c r="JRK83" s="66"/>
      <c r="JRL83" s="66"/>
      <c r="JRM83" s="66"/>
      <c r="JRN83" s="66"/>
      <c r="JRO83" s="66"/>
      <c r="JRP83" s="66"/>
      <c r="JRQ83" s="66"/>
      <c r="JRR83" s="66"/>
      <c r="JRS83" s="66"/>
      <c r="JRT83" s="66"/>
      <c r="JRU83" s="66"/>
      <c r="JRV83" s="66"/>
      <c r="JRW83" s="66"/>
      <c r="JRX83" s="66"/>
      <c r="JRY83" s="66"/>
      <c r="JRZ83" s="66"/>
      <c r="JSA83" s="66"/>
      <c r="JSB83" s="66"/>
      <c r="JSC83" s="66"/>
      <c r="JSD83" s="66"/>
      <c r="JSE83" s="66"/>
      <c r="JSF83" s="66"/>
      <c r="JSG83" s="66"/>
      <c r="JSH83" s="66"/>
      <c r="JSI83" s="66"/>
      <c r="JSJ83" s="66"/>
      <c r="JSK83" s="66"/>
      <c r="JSL83" s="66"/>
      <c r="JSM83" s="66"/>
      <c r="JSN83" s="66"/>
      <c r="JSO83" s="66"/>
      <c r="JSP83" s="66"/>
      <c r="JSQ83" s="66"/>
      <c r="JSR83" s="66"/>
      <c r="JSS83" s="66"/>
      <c r="JST83" s="66"/>
      <c r="JSU83" s="66"/>
      <c r="JSV83" s="66"/>
      <c r="JSW83" s="66"/>
      <c r="JSX83" s="66"/>
      <c r="JSY83" s="66"/>
      <c r="JSZ83" s="66"/>
      <c r="JTA83" s="66"/>
      <c r="JTB83" s="66"/>
      <c r="JTC83" s="66"/>
      <c r="JTD83" s="66"/>
      <c r="JTE83" s="66"/>
      <c r="JTF83" s="66"/>
      <c r="JTG83" s="66"/>
      <c r="JTH83" s="66"/>
      <c r="JTI83" s="66"/>
      <c r="JTJ83" s="66"/>
      <c r="JTK83" s="66"/>
      <c r="JTL83" s="66"/>
      <c r="JTM83" s="66"/>
      <c r="JTN83" s="66"/>
      <c r="JTO83" s="66"/>
      <c r="JTP83" s="66"/>
      <c r="JTQ83" s="66"/>
      <c r="JTR83" s="66"/>
      <c r="JTS83" s="66"/>
      <c r="JTT83" s="66"/>
      <c r="JTU83" s="66"/>
      <c r="JTV83" s="66"/>
      <c r="JTW83" s="66"/>
      <c r="JTX83" s="66"/>
      <c r="JTY83" s="66"/>
      <c r="JTZ83" s="66"/>
      <c r="JUA83" s="66"/>
      <c r="JUB83" s="66"/>
      <c r="JUC83" s="66"/>
      <c r="JUD83" s="66"/>
      <c r="JUE83" s="66"/>
      <c r="JUF83" s="66"/>
      <c r="JUG83" s="66"/>
      <c r="JUH83" s="66"/>
      <c r="JUI83" s="66"/>
      <c r="JUJ83" s="66"/>
      <c r="JUK83" s="66"/>
      <c r="JUL83" s="66"/>
      <c r="JUM83" s="66"/>
      <c r="JUN83" s="66"/>
      <c r="JUO83" s="66"/>
      <c r="JUP83" s="66"/>
      <c r="JUQ83" s="66"/>
      <c r="JUR83" s="66"/>
      <c r="JUS83" s="66"/>
      <c r="JUT83" s="66"/>
      <c r="JUU83" s="66"/>
      <c r="JUV83" s="66"/>
      <c r="JUW83" s="66"/>
      <c r="JUX83" s="66"/>
      <c r="JUY83" s="66"/>
      <c r="JUZ83" s="66"/>
      <c r="JVA83" s="66"/>
      <c r="JVB83" s="66"/>
      <c r="JVC83" s="66"/>
      <c r="JVD83" s="66"/>
      <c r="JVE83" s="66"/>
      <c r="JVF83" s="66"/>
      <c r="JVG83" s="66"/>
      <c r="JVH83" s="66"/>
      <c r="JVI83" s="66"/>
      <c r="JVJ83" s="66"/>
      <c r="JVK83" s="66"/>
      <c r="JVL83" s="66"/>
      <c r="JVM83" s="66"/>
      <c r="JVN83" s="66"/>
      <c r="JVO83" s="66"/>
      <c r="JVP83" s="66"/>
      <c r="JVQ83" s="66"/>
      <c r="JVR83" s="66"/>
      <c r="JVS83" s="66"/>
      <c r="JVT83" s="66"/>
      <c r="JVU83" s="66"/>
      <c r="JVV83" s="66"/>
      <c r="JVW83" s="66"/>
      <c r="JVX83" s="66"/>
      <c r="JVY83" s="66"/>
      <c r="JVZ83" s="66"/>
      <c r="JWA83" s="66"/>
      <c r="JWB83" s="66"/>
      <c r="JWC83" s="66"/>
      <c r="JWD83" s="66"/>
      <c r="JWE83" s="66"/>
      <c r="JWF83" s="66"/>
      <c r="JWG83" s="66"/>
      <c r="JWH83" s="66"/>
      <c r="JWI83" s="66"/>
      <c r="JWJ83" s="66"/>
      <c r="JWK83" s="66"/>
      <c r="JWL83" s="66"/>
      <c r="JWM83" s="66"/>
      <c r="JWN83" s="66"/>
      <c r="JWO83" s="66"/>
      <c r="JWP83" s="66"/>
      <c r="JWQ83" s="66"/>
      <c r="JWR83" s="66"/>
      <c r="JWS83" s="66"/>
      <c r="JWT83" s="66"/>
      <c r="JWU83" s="66"/>
      <c r="JWV83" s="66"/>
      <c r="JWW83" s="66"/>
      <c r="JWX83" s="66"/>
      <c r="JWY83" s="66"/>
      <c r="JWZ83" s="66"/>
      <c r="JXA83" s="66"/>
      <c r="JXB83" s="66"/>
      <c r="JXC83" s="66"/>
      <c r="JXD83" s="66"/>
      <c r="JXE83" s="66"/>
      <c r="JXF83" s="66"/>
      <c r="JXG83" s="66"/>
      <c r="JXH83" s="66"/>
      <c r="JXI83" s="66"/>
      <c r="JXJ83" s="66"/>
      <c r="JXK83" s="66"/>
      <c r="JXL83" s="66"/>
      <c r="JXM83" s="66"/>
      <c r="JXN83" s="66"/>
      <c r="JXO83" s="66"/>
      <c r="JXP83" s="66"/>
      <c r="JXQ83" s="66"/>
      <c r="JXR83" s="66"/>
      <c r="JXS83" s="66"/>
      <c r="JXT83" s="66"/>
      <c r="JXU83" s="66"/>
      <c r="JXV83" s="66"/>
      <c r="JXW83" s="66"/>
      <c r="JXX83" s="66"/>
      <c r="JXY83" s="66"/>
      <c r="JXZ83" s="66"/>
      <c r="JYA83" s="66"/>
      <c r="JYB83" s="66"/>
      <c r="JYC83" s="66"/>
      <c r="JYD83" s="66"/>
      <c r="JYE83" s="66"/>
      <c r="JYF83" s="66"/>
      <c r="JYG83" s="66"/>
      <c r="JYH83" s="66"/>
      <c r="JYI83" s="66"/>
      <c r="JYJ83" s="66"/>
      <c r="JYK83" s="66"/>
      <c r="JYL83" s="66"/>
      <c r="JYM83" s="66"/>
      <c r="JYN83" s="66"/>
      <c r="JYO83" s="66"/>
      <c r="JYP83" s="66"/>
      <c r="JYQ83" s="66"/>
      <c r="JYR83" s="66"/>
      <c r="JYS83" s="66"/>
      <c r="JYT83" s="66"/>
      <c r="JYU83" s="66"/>
      <c r="JYV83" s="66"/>
      <c r="JYW83" s="66"/>
      <c r="JYX83" s="66"/>
      <c r="JYY83" s="66"/>
      <c r="JYZ83" s="66"/>
      <c r="JZA83" s="66"/>
      <c r="JZB83" s="66"/>
      <c r="JZC83" s="66"/>
      <c r="JZD83" s="66"/>
      <c r="JZE83" s="66"/>
      <c r="JZF83" s="66"/>
      <c r="JZG83" s="66"/>
      <c r="JZH83" s="66"/>
      <c r="JZI83" s="66"/>
      <c r="JZJ83" s="66"/>
      <c r="JZK83" s="66"/>
      <c r="JZL83" s="66"/>
      <c r="JZM83" s="66"/>
      <c r="JZN83" s="66"/>
      <c r="JZO83" s="66"/>
      <c r="JZP83" s="66"/>
      <c r="JZQ83" s="66"/>
      <c r="JZR83" s="66"/>
      <c r="JZS83" s="66"/>
      <c r="JZT83" s="66"/>
      <c r="JZU83" s="66"/>
      <c r="JZV83" s="66"/>
      <c r="JZW83" s="66"/>
      <c r="JZX83" s="66"/>
      <c r="JZY83" s="66"/>
      <c r="JZZ83" s="66"/>
      <c r="KAA83" s="66"/>
      <c r="KAB83" s="66"/>
      <c r="KAC83" s="66"/>
      <c r="KAD83" s="66"/>
      <c r="KAE83" s="66"/>
      <c r="KAF83" s="66"/>
      <c r="KAG83" s="66"/>
      <c r="KAH83" s="66"/>
      <c r="KAI83" s="66"/>
      <c r="KAJ83" s="66"/>
      <c r="KAK83" s="66"/>
      <c r="KAL83" s="66"/>
      <c r="KAM83" s="66"/>
      <c r="KAN83" s="66"/>
      <c r="KAO83" s="66"/>
      <c r="KAP83" s="66"/>
      <c r="KAQ83" s="66"/>
      <c r="KAR83" s="66"/>
      <c r="KAS83" s="66"/>
      <c r="KAT83" s="66"/>
      <c r="KAU83" s="66"/>
      <c r="KAV83" s="66"/>
      <c r="KAW83" s="66"/>
      <c r="KAX83" s="66"/>
      <c r="KAY83" s="66"/>
      <c r="KAZ83" s="66"/>
      <c r="KBA83" s="66"/>
      <c r="KBB83" s="66"/>
      <c r="KBC83" s="66"/>
      <c r="KBD83" s="66"/>
      <c r="KBE83" s="66"/>
      <c r="KBF83" s="66"/>
      <c r="KBG83" s="66"/>
      <c r="KBH83" s="66"/>
      <c r="KBI83" s="66"/>
      <c r="KBJ83" s="66"/>
      <c r="KBK83" s="66"/>
      <c r="KBL83" s="66"/>
      <c r="KBM83" s="66"/>
      <c r="KBN83" s="66"/>
      <c r="KBO83" s="66"/>
      <c r="KBP83" s="66"/>
      <c r="KBQ83" s="66"/>
      <c r="KBR83" s="66"/>
      <c r="KBS83" s="66"/>
      <c r="KBT83" s="66"/>
      <c r="KBU83" s="66"/>
      <c r="KBV83" s="66"/>
      <c r="KBW83" s="66"/>
      <c r="KBX83" s="66"/>
      <c r="KBY83" s="66"/>
      <c r="KBZ83" s="66"/>
      <c r="KCA83" s="66"/>
      <c r="KCB83" s="66"/>
      <c r="KCC83" s="66"/>
      <c r="KCD83" s="66"/>
      <c r="KCE83" s="66"/>
      <c r="KCF83" s="66"/>
      <c r="KCG83" s="66"/>
      <c r="KCH83" s="66"/>
      <c r="KCI83" s="66"/>
      <c r="KCJ83" s="66"/>
      <c r="KCK83" s="66"/>
      <c r="KCL83" s="66"/>
      <c r="KCM83" s="66"/>
      <c r="KCN83" s="66"/>
      <c r="KCO83" s="66"/>
      <c r="KCP83" s="66"/>
      <c r="KCQ83" s="66"/>
      <c r="KCR83" s="66"/>
      <c r="KCS83" s="66"/>
      <c r="KCT83" s="66"/>
      <c r="KCU83" s="66"/>
      <c r="KCV83" s="66"/>
      <c r="KCW83" s="66"/>
      <c r="KCX83" s="66"/>
      <c r="KCY83" s="66"/>
      <c r="KCZ83" s="66"/>
      <c r="KDA83" s="66"/>
      <c r="KDB83" s="66"/>
      <c r="KDC83" s="66"/>
      <c r="KDD83" s="66"/>
      <c r="KDE83" s="66"/>
      <c r="KDF83" s="66"/>
      <c r="KDG83" s="66"/>
      <c r="KDH83" s="66"/>
      <c r="KDI83" s="66"/>
      <c r="KDJ83" s="66"/>
      <c r="KDK83" s="66"/>
      <c r="KDL83" s="66"/>
      <c r="KDM83" s="66"/>
      <c r="KDN83" s="66"/>
      <c r="KDO83" s="66"/>
      <c r="KDP83" s="66"/>
      <c r="KDQ83" s="66"/>
      <c r="KDR83" s="66"/>
      <c r="KDS83" s="66"/>
      <c r="KDT83" s="66"/>
      <c r="KDU83" s="66"/>
      <c r="KDV83" s="66"/>
      <c r="KDW83" s="66"/>
      <c r="KDX83" s="66"/>
      <c r="KDY83" s="66"/>
      <c r="KDZ83" s="66"/>
      <c r="KEA83" s="66"/>
      <c r="KEB83" s="66"/>
      <c r="KEC83" s="66"/>
      <c r="KED83" s="66"/>
      <c r="KEE83" s="66"/>
      <c r="KEF83" s="66"/>
      <c r="KEG83" s="66"/>
      <c r="KEH83" s="66"/>
      <c r="KEI83" s="66"/>
      <c r="KEJ83" s="66"/>
      <c r="KEK83" s="66"/>
      <c r="KEL83" s="66"/>
      <c r="KEM83" s="66"/>
      <c r="KEN83" s="66"/>
      <c r="KEO83" s="66"/>
      <c r="KEP83" s="66"/>
      <c r="KEQ83" s="66"/>
      <c r="KER83" s="66"/>
      <c r="KES83" s="66"/>
      <c r="KET83" s="66"/>
      <c r="KEU83" s="66"/>
      <c r="KEV83" s="66"/>
      <c r="KEW83" s="66"/>
      <c r="KEX83" s="66"/>
      <c r="KEY83" s="66"/>
      <c r="KEZ83" s="66"/>
      <c r="KFA83" s="66"/>
      <c r="KFB83" s="66"/>
      <c r="KFC83" s="66"/>
      <c r="KFD83" s="66"/>
      <c r="KFE83" s="66"/>
      <c r="KFF83" s="66"/>
      <c r="KFG83" s="66"/>
      <c r="KFH83" s="66"/>
      <c r="KFI83" s="66"/>
      <c r="KFJ83" s="66"/>
      <c r="KFK83" s="66"/>
      <c r="KFL83" s="66"/>
      <c r="KFM83" s="66"/>
      <c r="KFN83" s="66"/>
      <c r="KFO83" s="66"/>
      <c r="KFP83" s="66"/>
      <c r="KFQ83" s="66"/>
      <c r="KFR83" s="66"/>
      <c r="KFS83" s="66"/>
      <c r="KFT83" s="66"/>
      <c r="KFU83" s="66"/>
      <c r="KFV83" s="66"/>
      <c r="KFW83" s="66"/>
      <c r="KFX83" s="66"/>
      <c r="KFY83" s="66"/>
      <c r="KFZ83" s="66"/>
      <c r="KGA83" s="66"/>
      <c r="KGB83" s="66"/>
      <c r="KGC83" s="66"/>
      <c r="KGD83" s="66"/>
      <c r="KGE83" s="66"/>
      <c r="KGF83" s="66"/>
      <c r="KGG83" s="66"/>
      <c r="KGH83" s="66"/>
      <c r="KGI83" s="66"/>
      <c r="KGJ83" s="66"/>
      <c r="KGK83" s="66"/>
      <c r="KGL83" s="66"/>
      <c r="KGM83" s="66"/>
      <c r="KGN83" s="66"/>
      <c r="KGO83" s="66"/>
      <c r="KGP83" s="66"/>
      <c r="KGQ83" s="66"/>
      <c r="KGR83" s="66"/>
      <c r="KGS83" s="66"/>
      <c r="KGT83" s="66"/>
      <c r="KGU83" s="66"/>
      <c r="KGV83" s="66"/>
      <c r="KGW83" s="66"/>
      <c r="KGX83" s="66"/>
      <c r="KGY83" s="66"/>
      <c r="KGZ83" s="66"/>
      <c r="KHA83" s="66"/>
      <c r="KHB83" s="66"/>
      <c r="KHC83" s="66"/>
      <c r="KHD83" s="66"/>
      <c r="KHE83" s="66"/>
      <c r="KHF83" s="66"/>
      <c r="KHG83" s="66"/>
      <c r="KHH83" s="66"/>
      <c r="KHI83" s="66"/>
      <c r="KHJ83" s="66"/>
      <c r="KHK83" s="66"/>
      <c r="KHL83" s="66"/>
      <c r="KHM83" s="66"/>
      <c r="KHN83" s="66"/>
      <c r="KHO83" s="66"/>
      <c r="KHP83" s="66"/>
      <c r="KHQ83" s="66"/>
      <c r="KHR83" s="66"/>
      <c r="KHS83" s="66"/>
      <c r="KHT83" s="66"/>
      <c r="KHU83" s="66"/>
      <c r="KHV83" s="66"/>
      <c r="KHW83" s="66"/>
      <c r="KHX83" s="66"/>
      <c r="KHY83" s="66"/>
      <c r="KHZ83" s="66"/>
      <c r="KIA83" s="66"/>
      <c r="KIB83" s="66"/>
      <c r="KIC83" s="66"/>
      <c r="KID83" s="66"/>
      <c r="KIE83" s="66"/>
      <c r="KIF83" s="66"/>
      <c r="KIG83" s="66"/>
      <c r="KIH83" s="66"/>
      <c r="KII83" s="66"/>
      <c r="KIJ83" s="66"/>
      <c r="KIK83" s="66"/>
      <c r="KIL83" s="66"/>
      <c r="KIM83" s="66"/>
      <c r="KIN83" s="66"/>
      <c r="KIO83" s="66"/>
      <c r="KIP83" s="66"/>
      <c r="KIQ83" s="66"/>
      <c r="KIR83" s="66"/>
      <c r="KIS83" s="66"/>
      <c r="KIT83" s="66"/>
      <c r="KIU83" s="66"/>
      <c r="KIV83" s="66"/>
      <c r="KIW83" s="66"/>
      <c r="KIX83" s="66"/>
      <c r="KIY83" s="66"/>
      <c r="KIZ83" s="66"/>
      <c r="KJA83" s="66"/>
      <c r="KJB83" s="66"/>
      <c r="KJC83" s="66"/>
      <c r="KJD83" s="66"/>
      <c r="KJE83" s="66"/>
      <c r="KJF83" s="66"/>
      <c r="KJG83" s="66"/>
      <c r="KJH83" s="66"/>
      <c r="KJI83" s="66"/>
      <c r="KJJ83" s="66"/>
      <c r="KJK83" s="66"/>
      <c r="KJL83" s="66"/>
      <c r="KJM83" s="66"/>
      <c r="KJN83" s="66"/>
      <c r="KJO83" s="66"/>
      <c r="KJP83" s="66"/>
      <c r="KJQ83" s="66"/>
      <c r="KJR83" s="66"/>
      <c r="KJS83" s="66"/>
      <c r="KJT83" s="66"/>
      <c r="KJU83" s="66"/>
      <c r="KJV83" s="66"/>
      <c r="KJW83" s="66"/>
      <c r="KJX83" s="66"/>
      <c r="KJY83" s="66"/>
      <c r="KJZ83" s="66"/>
      <c r="KKA83" s="66"/>
      <c r="KKB83" s="66"/>
      <c r="KKC83" s="66"/>
      <c r="KKD83" s="66"/>
      <c r="KKE83" s="66"/>
      <c r="KKF83" s="66"/>
      <c r="KKG83" s="66"/>
      <c r="KKH83" s="66"/>
      <c r="KKI83" s="66"/>
      <c r="KKJ83" s="66"/>
      <c r="KKK83" s="66"/>
      <c r="KKL83" s="66"/>
      <c r="KKM83" s="66"/>
      <c r="KKN83" s="66"/>
      <c r="KKO83" s="66"/>
      <c r="KKP83" s="66"/>
      <c r="KKQ83" s="66"/>
      <c r="KKR83" s="66"/>
      <c r="KKS83" s="66"/>
      <c r="KKT83" s="66"/>
      <c r="KKU83" s="66"/>
      <c r="KKV83" s="66"/>
      <c r="KKW83" s="66"/>
      <c r="KKX83" s="66"/>
      <c r="KKY83" s="66"/>
      <c r="KKZ83" s="66"/>
      <c r="KLA83" s="66"/>
      <c r="KLB83" s="66"/>
      <c r="KLC83" s="66"/>
      <c r="KLD83" s="66"/>
      <c r="KLE83" s="66"/>
      <c r="KLF83" s="66"/>
      <c r="KLG83" s="66"/>
      <c r="KLH83" s="66"/>
      <c r="KLI83" s="66"/>
      <c r="KLJ83" s="66"/>
      <c r="KLK83" s="66"/>
      <c r="KLL83" s="66"/>
      <c r="KLM83" s="66"/>
      <c r="KLN83" s="66"/>
      <c r="KLO83" s="66"/>
      <c r="KLP83" s="66"/>
      <c r="KLQ83" s="66"/>
      <c r="KLR83" s="66"/>
      <c r="KLS83" s="66"/>
      <c r="KLT83" s="66"/>
      <c r="KLU83" s="66"/>
      <c r="KLV83" s="66"/>
      <c r="KLW83" s="66"/>
      <c r="KLX83" s="66"/>
      <c r="KLY83" s="66"/>
      <c r="KLZ83" s="66"/>
      <c r="KMA83" s="66"/>
      <c r="KMB83" s="66"/>
      <c r="KMC83" s="66"/>
      <c r="KMD83" s="66"/>
      <c r="KME83" s="66"/>
      <c r="KMF83" s="66"/>
      <c r="KMG83" s="66"/>
      <c r="KMH83" s="66"/>
      <c r="KMI83" s="66"/>
      <c r="KMJ83" s="66"/>
      <c r="KMK83" s="66"/>
      <c r="KML83" s="66"/>
      <c r="KMM83" s="66"/>
      <c r="KMN83" s="66"/>
      <c r="KMO83" s="66"/>
      <c r="KMP83" s="66"/>
      <c r="KMQ83" s="66"/>
      <c r="KMR83" s="66"/>
      <c r="KMS83" s="66"/>
      <c r="KMT83" s="66"/>
      <c r="KMU83" s="66"/>
      <c r="KMV83" s="66"/>
      <c r="KMW83" s="66"/>
      <c r="KMX83" s="66"/>
      <c r="KMY83" s="66"/>
      <c r="KMZ83" s="66"/>
      <c r="KNA83" s="66"/>
      <c r="KNB83" s="66"/>
      <c r="KNC83" s="66"/>
      <c r="KND83" s="66"/>
      <c r="KNE83" s="66"/>
      <c r="KNF83" s="66"/>
      <c r="KNG83" s="66"/>
      <c r="KNH83" s="66"/>
      <c r="KNI83" s="66"/>
      <c r="KNJ83" s="66"/>
      <c r="KNK83" s="66"/>
      <c r="KNL83" s="66"/>
      <c r="KNM83" s="66"/>
      <c r="KNN83" s="66"/>
      <c r="KNO83" s="66"/>
      <c r="KNP83" s="66"/>
      <c r="KNQ83" s="66"/>
      <c r="KNR83" s="66"/>
      <c r="KNS83" s="66"/>
      <c r="KNT83" s="66"/>
      <c r="KNU83" s="66"/>
      <c r="KNV83" s="66"/>
      <c r="KNW83" s="66"/>
      <c r="KNX83" s="66"/>
      <c r="KNY83" s="66"/>
      <c r="KNZ83" s="66"/>
      <c r="KOA83" s="66"/>
      <c r="KOB83" s="66"/>
      <c r="KOC83" s="66"/>
      <c r="KOD83" s="66"/>
      <c r="KOE83" s="66"/>
      <c r="KOF83" s="66"/>
      <c r="KOG83" s="66"/>
      <c r="KOH83" s="66"/>
      <c r="KOI83" s="66"/>
      <c r="KOJ83" s="66"/>
      <c r="KOK83" s="66"/>
      <c r="KOL83" s="66"/>
      <c r="KOM83" s="66"/>
      <c r="KON83" s="66"/>
      <c r="KOO83" s="66"/>
      <c r="KOP83" s="66"/>
      <c r="KOQ83" s="66"/>
      <c r="KOR83" s="66"/>
      <c r="KOS83" s="66"/>
      <c r="KOT83" s="66"/>
      <c r="KOU83" s="66"/>
      <c r="KOV83" s="66"/>
      <c r="KOW83" s="66"/>
      <c r="KOX83" s="66"/>
      <c r="KOY83" s="66"/>
      <c r="KOZ83" s="66"/>
      <c r="KPA83" s="66"/>
      <c r="KPB83" s="66"/>
      <c r="KPC83" s="66"/>
      <c r="KPD83" s="66"/>
      <c r="KPE83" s="66"/>
      <c r="KPF83" s="66"/>
      <c r="KPG83" s="66"/>
      <c r="KPH83" s="66"/>
      <c r="KPI83" s="66"/>
      <c r="KPJ83" s="66"/>
      <c r="KPK83" s="66"/>
      <c r="KPL83" s="66"/>
      <c r="KPM83" s="66"/>
      <c r="KPN83" s="66"/>
      <c r="KPO83" s="66"/>
      <c r="KPP83" s="66"/>
      <c r="KPQ83" s="66"/>
      <c r="KPR83" s="66"/>
      <c r="KPS83" s="66"/>
      <c r="KPT83" s="66"/>
      <c r="KPU83" s="66"/>
      <c r="KPV83" s="66"/>
      <c r="KPW83" s="66"/>
      <c r="KPX83" s="66"/>
      <c r="KPY83" s="66"/>
      <c r="KPZ83" s="66"/>
      <c r="KQA83" s="66"/>
      <c r="KQB83" s="66"/>
      <c r="KQC83" s="66"/>
      <c r="KQD83" s="66"/>
      <c r="KQE83" s="66"/>
      <c r="KQF83" s="66"/>
      <c r="KQG83" s="66"/>
      <c r="KQH83" s="66"/>
      <c r="KQI83" s="66"/>
      <c r="KQJ83" s="66"/>
      <c r="KQK83" s="66"/>
      <c r="KQL83" s="66"/>
      <c r="KQM83" s="66"/>
      <c r="KQN83" s="66"/>
      <c r="KQO83" s="66"/>
      <c r="KQP83" s="66"/>
      <c r="KQQ83" s="66"/>
      <c r="KQR83" s="66"/>
      <c r="KQS83" s="66"/>
      <c r="KQT83" s="66"/>
      <c r="KQU83" s="66"/>
      <c r="KQV83" s="66"/>
      <c r="KQW83" s="66"/>
      <c r="KQX83" s="66"/>
      <c r="KQY83" s="66"/>
      <c r="KQZ83" s="66"/>
      <c r="KRA83" s="66"/>
      <c r="KRB83" s="66"/>
      <c r="KRC83" s="66"/>
      <c r="KRD83" s="66"/>
      <c r="KRE83" s="66"/>
      <c r="KRF83" s="66"/>
      <c r="KRG83" s="66"/>
      <c r="KRH83" s="66"/>
      <c r="KRI83" s="66"/>
      <c r="KRJ83" s="66"/>
      <c r="KRK83" s="66"/>
      <c r="KRL83" s="66"/>
      <c r="KRM83" s="66"/>
      <c r="KRN83" s="66"/>
      <c r="KRO83" s="66"/>
      <c r="KRP83" s="66"/>
      <c r="KRQ83" s="66"/>
      <c r="KRR83" s="66"/>
      <c r="KRS83" s="66"/>
      <c r="KRT83" s="66"/>
      <c r="KRU83" s="66"/>
      <c r="KRV83" s="66"/>
      <c r="KRW83" s="66"/>
      <c r="KRX83" s="66"/>
      <c r="KRY83" s="66"/>
      <c r="KRZ83" s="66"/>
      <c r="KSA83" s="66"/>
      <c r="KSB83" s="66"/>
      <c r="KSC83" s="66"/>
      <c r="KSD83" s="66"/>
      <c r="KSE83" s="66"/>
      <c r="KSF83" s="66"/>
      <c r="KSG83" s="66"/>
      <c r="KSH83" s="66"/>
      <c r="KSI83" s="66"/>
      <c r="KSJ83" s="66"/>
      <c r="KSK83" s="66"/>
      <c r="KSL83" s="66"/>
      <c r="KSM83" s="66"/>
      <c r="KSN83" s="66"/>
      <c r="KSO83" s="66"/>
      <c r="KSP83" s="66"/>
      <c r="KSQ83" s="66"/>
      <c r="KSR83" s="66"/>
      <c r="KSS83" s="66"/>
      <c r="KST83" s="66"/>
      <c r="KSU83" s="66"/>
      <c r="KSV83" s="66"/>
      <c r="KSW83" s="66"/>
      <c r="KSX83" s="66"/>
      <c r="KSY83" s="66"/>
      <c r="KSZ83" s="66"/>
      <c r="KTA83" s="66"/>
      <c r="KTB83" s="66"/>
      <c r="KTC83" s="66"/>
      <c r="KTD83" s="66"/>
      <c r="KTE83" s="66"/>
      <c r="KTF83" s="66"/>
      <c r="KTG83" s="66"/>
      <c r="KTH83" s="66"/>
      <c r="KTI83" s="66"/>
      <c r="KTJ83" s="66"/>
      <c r="KTK83" s="66"/>
      <c r="KTL83" s="66"/>
      <c r="KTM83" s="66"/>
      <c r="KTN83" s="66"/>
      <c r="KTO83" s="66"/>
      <c r="KTP83" s="66"/>
      <c r="KTQ83" s="66"/>
      <c r="KTR83" s="66"/>
      <c r="KTS83" s="66"/>
      <c r="KTT83" s="66"/>
      <c r="KTU83" s="66"/>
      <c r="KTV83" s="66"/>
      <c r="KTW83" s="66"/>
      <c r="KTX83" s="66"/>
      <c r="KTY83" s="66"/>
      <c r="KTZ83" s="66"/>
      <c r="KUA83" s="66"/>
      <c r="KUB83" s="66"/>
      <c r="KUC83" s="66"/>
      <c r="KUD83" s="66"/>
      <c r="KUE83" s="66"/>
      <c r="KUF83" s="66"/>
      <c r="KUG83" s="66"/>
      <c r="KUH83" s="66"/>
      <c r="KUI83" s="66"/>
      <c r="KUJ83" s="66"/>
      <c r="KUK83" s="66"/>
      <c r="KUL83" s="66"/>
      <c r="KUM83" s="66"/>
      <c r="KUN83" s="66"/>
      <c r="KUO83" s="66"/>
      <c r="KUP83" s="66"/>
      <c r="KUQ83" s="66"/>
      <c r="KUR83" s="66"/>
      <c r="KUS83" s="66"/>
      <c r="KUT83" s="66"/>
      <c r="KUU83" s="66"/>
      <c r="KUV83" s="66"/>
      <c r="KUW83" s="66"/>
      <c r="KUX83" s="66"/>
      <c r="KUY83" s="66"/>
      <c r="KUZ83" s="66"/>
      <c r="KVA83" s="66"/>
      <c r="KVB83" s="66"/>
      <c r="KVC83" s="66"/>
      <c r="KVD83" s="66"/>
      <c r="KVE83" s="66"/>
      <c r="KVF83" s="66"/>
      <c r="KVG83" s="66"/>
      <c r="KVH83" s="66"/>
      <c r="KVI83" s="66"/>
      <c r="KVJ83" s="66"/>
      <c r="KVK83" s="66"/>
      <c r="KVL83" s="66"/>
      <c r="KVM83" s="66"/>
      <c r="KVN83" s="66"/>
      <c r="KVO83" s="66"/>
      <c r="KVP83" s="66"/>
      <c r="KVQ83" s="66"/>
      <c r="KVR83" s="66"/>
      <c r="KVS83" s="66"/>
      <c r="KVT83" s="66"/>
      <c r="KVU83" s="66"/>
      <c r="KVV83" s="66"/>
      <c r="KVW83" s="66"/>
      <c r="KVX83" s="66"/>
      <c r="KVY83" s="66"/>
      <c r="KVZ83" s="66"/>
      <c r="KWA83" s="66"/>
      <c r="KWB83" s="66"/>
      <c r="KWC83" s="66"/>
      <c r="KWD83" s="66"/>
      <c r="KWE83" s="66"/>
      <c r="KWF83" s="66"/>
      <c r="KWG83" s="66"/>
      <c r="KWH83" s="66"/>
      <c r="KWI83" s="66"/>
      <c r="KWJ83" s="66"/>
      <c r="KWK83" s="66"/>
      <c r="KWL83" s="66"/>
      <c r="KWM83" s="66"/>
      <c r="KWN83" s="66"/>
      <c r="KWO83" s="66"/>
      <c r="KWP83" s="66"/>
      <c r="KWQ83" s="66"/>
      <c r="KWR83" s="66"/>
      <c r="KWS83" s="66"/>
      <c r="KWT83" s="66"/>
      <c r="KWU83" s="66"/>
      <c r="KWV83" s="66"/>
      <c r="KWW83" s="66"/>
      <c r="KWX83" s="66"/>
      <c r="KWY83" s="66"/>
      <c r="KWZ83" s="66"/>
      <c r="KXA83" s="66"/>
      <c r="KXB83" s="66"/>
      <c r="KXC83" s="66"/>
      <c r="KXD83" s="66"/>
      <c r="KXE83" s="66"/>
      <c r="KXF83" s="66"/>
      <c r="KXG83" s="66"/>
      <c r="KXH83" s="66"/>
      <c r="KXI83" s="66"/>
      <c r="KXJ83" s="66"/>
      <c r="KXK83" s="66"/>
      <c r="KXL83" s="66"/>
      <c r="KXM83" s="66"/>
      <c r="KXN83" s="66"/>
      <c r="KXO83" s="66"/>
      <c r="KXP83" s="66"/>
      <c r="KXQ83" s="66"/>
      <c r="KXR83" s="66"/>
      <c r="KXS83" s="66"/>
      <c r="KXT83" s="66"/>
      <c r="KXU83" s="66"/>
      <c r="KXV83" s="66"/>
      <c r="KXW83" s="66"/>
      <c r="KXX83" s="66"/>
      <c r="KXY83" s="66"/>
      <c r="KXZ83" s="66"/>
      <c r="KYA83" s="66"/>
      <c r="KYB83" s="66"/>
      <c r="KYC83" s="66"/>
      <c r="KYD83" s="66"/>
      <c r="KYE83" s="66"/>
      <c r="KYF83" s="66"/>
      <c r="KYG83" s="66"/>
      <c r="KYH83" s="66"/>
      <c r="KYI83" s="66"/>
      <c r="KYJ83" s="66"/>
      <c r="KYK83" s="66"/>
      <c r="KYL83" s="66"/>
      <c r="KYM83" s="66"/>
      <c r="KYN83" s="66"/>
      <c r="KYO83" s="66"/>
      <c r="KYP83" s="66"/>
      <c r="KYQ83" s="66"/>
      <c r="KYR83" s="66"/>
      <c r="KYS83" s="66"/>
      <c r="KYT83" s="66"/>
      <c r="KYU83" s="66"/>
      <c r="KYV83" s="66"/>
      <c r="KYW83" s="66"/>
      <c r="KYX83" s="66"/>
      <c r="KYY83" s="66"/>
      <c r="KYZ83" s="66"/>
      <c r="KZA83" s="66"/>
      <c r="KZB83" s="66"/>
      <c r="KZC83" s="66"/>
      <c r="KZD83" s="66"/>
      <c r="KZE83" s="66"/>
      <c r="KZF83" s="66"/>
      <c r="KZG83" s="66"/>
      <c r="KZH83" s="66"/>
      <c r="KZI83" s="66"/>
      <c r="KZJ83" s="66"/>
      <c r="KZK83" s="66"/>
      <c r="KZL83" s="66"/>
      <c r="KZM83" s="66"/>
      <c r="KZN83" s="66"/>
      <c r="KZO83" s="66"/>
      <c r="KZP83" s="66"/>
      <c r="KZQ83" s="66"/>
      <c r="KZR83" s="66"/>
      <c r="KZS83" s="66"/>
      <c r="KZT83" s="66"/>
      <c r="KZU83" s="66"/>
      <c r="KZV83" s="66"/>
      <c r="KZW83" s="66"/>
      <c r="KZX83" s="66"/>
      <c r="KZY83" s="66"/>
      <c r="KZZ83" s="66"/>
      <c r="LAA83" s="66"/>
      <c r="LAB83" s="66"/>
      <c r="LAC83" s="66"/>
      <c r="LAD83" s="66"/>
      <c r="LAE83" s="66"/>
      <c r="LAF83" s="66"/>
      <c r="LAG83" s="66"/>
      <c r="LAH83" s="66"/>
      <c r="LAI83" s="66"/>
      <c r="LAJ83" s="66"/>
      <c r="LAK83" s="66"/>
      <c r="LAL83" s="66"/>
      <c r="LAM83" s="66"/>
      <c r="LAN83" s="66"/>
      <c r="LAO83" s="66"/>
      <c r="LAP83" s="66"/>
      <c r="LAQ83" s="66"/>
      <c r="LAR83" s="66"/>
      <c r="LAS83" s="66"/>
      <c r="LAT83" s="66"/>
      <c r="LAU83" s="66"/>
      <c r="LAV83" s="66"/>
      <c r="LAW83" s="66"/>
      <c r="LAX83" s="66"/>
      <c r="LAY83" s="66"/>
      <c r="LAZ83" s="66"/>
      <c r="LBA83" s="66"/>
      <c r="LBB83" s="66"/>
      <c r="LBC83" s="66"/>
      <c r="LBD83" s="66"/>
      <c r="LBE83" s="66"/>
      <c r="LBF83" s="66"/>
      <c r="LBG83" s="66"/>
      <c r="LBH83" s="66"/>
      <c r="LBI83" s="66"/>
      <c r="LBJ83" s="66"/>
      <c r="LBK83" s="66"/>
      <c r="LBL83" s="66"/>
      <c r="LBM83" s="66"/>
      <c r="LBN83" s="66"/>
      <c r="LBO83" s="66"/>
      <c r="LBP83" s="66"/>
      <c r="LBQ83" s="66"/>
      <c r="LBR83" s="66"/>
      <c r="LBS83" s="66"/>
      <c r="LBT83" s="66"/>
      <c r="LBU83" s="66"/>
      <c r="LBV83" s="66"/>
      <c r="LBW83" s="66"/>
      <c r="LBX83" s="66"/>
      <c r="LBY83" s="66"/>
      <c r="LBZ83" s="66"/>
      <c r="LCA83" s="66"/>
      <c r="LCB83" s="66"/>
      <c r="LCC83" s="66"/>
      <c r="LCD83" s="66"/>
      <c r="LCE83" s="66"/>
      <c r="LCF83" s="66"/>
      <c r="LCG83" s="66"/>
      <c r="LCH83" s="66"/>
      <c r="LCI83" s="66"/>
      <c r="LCJ83" s="66"/>
      <c r="LCK83" s="66"/>
      <c r="LCL83" s="66"/>
      <c r="LCM83" s="66"/>
      <c r="LCN83" s="66"/>
      <c r="LCO83" s="66"/>
      <c r="LCP83" s="66"/>
      <c r="LCQ83" s="66"/>
      <c r="LCR83" s="66"/>
      <c r="LCS83" s="66"/>
      <c r="LCT83" s="66"/>
      <c r="LCU83" s="66"/>
      <c r="LCV83" s="66"/>
      <c r="LCW83" s="66"/>
      <c r="LCX83" s="66"/>
      <c r="LCY83" s="66"/>
      <c r="LCZ83" s="66"/>
      <c r="LDA83" s="66"/>
      <c r="LDB83" s="66"/>
      <c r="LDC83" s="66"/>
      <c r="LDD83" s="66"/>
      <c r="LDE83" s="66"/>
      <c r="LDF83" s="66"/>
      <c r="LDG83" s="66"/>
      <c r="LDH83" s="66"/>
      <c r="LDI83" s="66"/>
      <c r="LDJ83" s="66"/>
      <c r="LDK83" s="66"/>
      <c r="LDL83" s="66"/>
      <c r="LDM83" s="66"/>
      <c r="LDN83" s="66"/>
      <c r="LDO83" s="66"/>
      <c r="LDP83" s="66"/>
      <c r="LDQ83" s="66"/>
      <c r="LDR83" s="66"/>
      <c r="LDS83" s="66"/>
      <c r="LDT83" s="66"/>
      <c r="LDU83" s="66"/>
      <c r="LDV83" s="66"/>
      <c r="LDW83" s="66"/>
      <c r="LDX83" s="66"/>
      <c r="LDY83" s="66"/>
      <c r="LDZ83" s="66"/>
      <c r="LEA83" s="66"/>
      <c r="LEB83" s="66"/>
      <c r="LEC83" s="66"/>
      <c r="LED83" s="66"/>
      <c r="LEE83" s="66"/>
      <c r="LEF83" s="66"/>
      <c r="LEG83" s="66"/>
      <c r="LEH83" s="66"/>
      <c r="LEI83" s="66"/>
      <c r="LEJ83" s="66"/>
      <c r="LEK83" s="66"/>
      <c r="LEL83" s="66"/>
      <c r="LEM83" s="66"/>
      <c r="LEN83" s="66"/>
      <c r="LEO83" s="66"/>
      <c r="LEP83" s="66"/>
      <c r="LEQ83" s="66"/>
      <c r="LER83" s="66"/>
      <c r="LES83" s="66"/>
      <c r="LET83" s="66"/>
      <c r="LEU83" s="66"/>
      <c r="LEV83" s="66"/>
      <c r="LEW83" s="66"/>
      <c r="LEX83" s="66"/>
      <c r="LEY83" s="66"/>
      <c r="LEZ83" s="66"/>
      <c r="LFA83" s="66"/>
      <c r="LFB83" s="66"/>
      <c r="LFC83" s="66"/>
      <c r="LFD83" s="66"/>
      <c r="LFE83" s="66"/>
      <c r="LFF83" s="66"/>
      <c r="LFG83" s="66"/>
      <c r="LFH83" s="66"/>
      <c r="LFI83" s="66"/>
      <c r="LFJ83" s="66"/>
      <c r="LFK83" s="66"/>
      <c r="LFL83" s="66"/>
      <c r="LFM83" s="66"/>
      <c r="LFN83" s="66"/>
      <c r="LFO83" s="66"/>
      <c r="LFP83" s="66"/>
      <c r="LFQ83" s="66"/>
      <c r="LFR83" s="66"/>
      <c r="LFS83" s="66"/>
      <c r="LFT83" s="66"/>
      <c r="LFU83" s="66"/>
      <c r="LFV83" s="66"/>
      <c r="LFW83" s="66"/>
      <c r="LFX83" s="66"/>
      <c r="LFY83" s="66"/>
      <c r="LFZ83" s="66"/>
      <c r="LGA83" s="66"/>
      <c r="LGB83" s="66"/>
      <c r="LGC83" s="66"/>
      <c r="LGD83" s="66"/>
      <c r="LGE83" s="66"/>
      <c r="LGF83" s="66"/>
      <c r="LGG83" s="66"/>
      <c r="LGH83" s="66"/>
      <c r="LGI83" s="66"/>
      <c r="LGJ83" s="66"/>
      <c r="LGK83" s="66"/>
      <c r="LGL83" s="66"/>
      <c r="LGM83" s="66"/>
      <c r="LGN83" s="66"/>
      <c r="LGO83" s="66"/>
      <c r="LGP83" s="66"/>
      <c r="LGQ83" s="66"/>
      <c r="LGR83" s="66"/>
      <c r="LGS83" s="66"/>
      <c r="LGT83" s="66"/>
      <c r="LGU83" s="66"/>
      <c r="LGV83" s="66"/>
      <c r="LGW83" s="66"/>
      <c r="LGX83" s="66"/>
      <c r="LGY83" s="66"/>
      <c r="LGZ83" s="66"/>
      <c r="LHA83" s="66"/>
      <c r="LHB83" s="66"/>
      <c r="LHC83" s="66"/>
      <c r="LHD83" s="66"/>
      <c r="LHE83" s="66"/>
      <c r="LHF83" s="66"/>
      <c r="LHG83" s="66"/>
      <c r="LHH83" s="66"/>
      <c r="LHI83" s="66"/>
      <c r="LHJ83" s="66"/>
      <c r="LHK83" s="66"/>
      <c r="LHL83" s="66"/>
      <c r="LHM83" s="66"/>
      <c r="LHN83" s="66"/>
      <c r="LHO83" s="66"/>
      <c r="LHP83" s="66"/>
      <c r="LHQ83" s="66"/>
      <c r="LHR83" s="66"/>
      <c r="LHS83" s="66"/>
      <c r="LHT83" s="66"/>
      <c r="LHU83" s="66"/>
      <c r="LHV83" s="66"/>
      <c r="LHW83" s="66"/>
      <c r="LHX83" s="66"/>
      <c r="LHY83" s="66"/>
      <c r="LHZ83" s="66"/>
      <c r="LIA83" s="66"/>
      <c r="LIB83" s="66"/>
      <c r="LIC83" s="66"/>
      <c r="LID83" s="66"/>
      <c r="LIE83" s="66"/>
      <c r="LIF83" s="66"/>
      <c r="LIG83" s="66"/>
      <c r="LIH83" s="66"/>
      <c r="LII83" s="66"/>
      <c r="LIJ83" s="66"/>
      <c r="LIK83" s="66"/>
      <c r="LIL83" s="66"/>
      <c r="LIM83" s="66"/>
      <c r="LIN83" s="66"/>
      <c r="LIO83" s="66"/>
      <c r="LIP83" s="66"/>
      <c r="LIQ83" s="66"/>
      <c r="LIR83" s="66"/>
      <c r="LIS83" s="66"/>
      <c r="LIT83" s="66"/>
      <c r="LIU83" s="66"/>
      <c r="LIV83" s="66"/>
      <c r="LIW83" s="66"/>
      <c r="LIX83" s="66"/>
      <c r="LIY83" s="66"/>
      <c r="LIZ83" s="66"/>
      <c r="LJA83" s="66"/>
      <c r="LJB83" s="66"/>
      <c r="LJC83" s="66"/>
      <c r="LJD83" s="66"/>
      <c r="LJE83" s="66"/>
      <c r="LJF83" s="66"/>
      <c r="LJG83" s="66"/>
      <c r="LJH83" s="66"/>
      <c r="LJI83" s="66"/>
      <c r="LJJ83" s="66"/>
      <c r="LJK83" s="66"/>
      <c r="LJL83" s="66"/>
      <c r="LJM83" s="66"/>
      <c r="LJN83" s="66"/>
      <c r="LJO83" s="66"/>
      <c r="LJP83" s="66"/>
      <c r="LJQ83" s="66"/>
      <c r="LJR83" s="66"/>
      <c r="LJS83" s="66"/>
      <c r="LJT83" s="66"/>
      <c r="LJU83" s="66"/>
      <c r="LJV83" s="66"/>
      <c r="LJW83" s="66"/>
      <c r="LJX83" s="66"/>
      <c r="LJY83" s="66"/>
      <c r="LJZ83" s="66"/>
      <c r="LKA83" s="66"/>
      <c r="LKB83" s="66"/>
      <c r="LKC83" s="66"/>
      <c r="LKD83" s="66"/>
      <c r="LKE83" s="66"/>
      <c r="LKF83" s="66"/>
      <c r="LKG83" s="66"/>
      <c r="LKH83" s="66"/>
      <c r="LKI83" s="66"/>
      <c r="LKJ83" s="66"/>
      <c r="LKK83" s="66"/>
      <c r="LKL83" s="66"/>
      <c r="LKM83" s="66"/>
      <c r="LKN83" s="66"/>
      <c r="LKO83" s="66"/>
      <c r="LKP83" s="66"/>
      <c r="LKQ83" s="66"/>
      <c r="LKR83" s="66"/>
      <c r="LKS83" s="66"/>
      <c r="LKT83" s="66"/>
      <c r="LKU83" s="66"/>
      <c r="LKV83" s="66"/>
      <c r="LKW83" s="66"/>
      <c r="LKX83" s="66"/>
      <c r="LKY83" s="66"/>
      <c r="LKZ83" s="66"/>
      <c r="LLA83" s="66"/>
      <c r="LLB83" s="66"/>
      <c r="LLC83" s="66"/>
      <c r="LLD83" s="66"/>
      <c r="LLE83" s="66"/>
      <c r="LLF83" s="66"/>
      <c r="LLG83" s="66"/>
      <c r="LLH83" s="66"/>
      <c r="LLI83" s="66"/>
      <c r="LLJ83" s="66"/>
      <c r="LLK83" s="66"/>
      <c r="LLL83" s="66"/>
      <c r="LLM83" s="66"/>
      <c r="LLN83" s="66"/>
      <c r="LLO83" s="66"/>
      <c r="LLP83" s="66"/>
      <c r="LLQ83" s="66"/>
      <c r="LLR83" s="66"/>
      <c r="LLS83" s="66"/>
      <c r="LLT83" s="66"/>
      <c r="LLU83" s="66"/>
      <c r="LLV83" s="66"/>
      <c r="LLW83" s="66"/>
      <c r="LLX83" s="66"/>
      <c r="LLY83" s="66"/>
      <c r="LLZ83" s="66"/>
      <c r="LMA83" s="66"/>
      <c r="LMB83" s="66"/>
      <c r="LMC83" s="66"/>
      <c r="LMD83" s="66"/>
      <c r="LME83" s="66"/>
      <c r="LMF83" s="66"/>
      <c r="LMG83" s="66"/>
      <c r="LMH83" s="66"/>
      <c r="LMI83" s="66"/>
      <c r="LMJ83" s="66"/>
      <c r="LMK83" s="66"/>
      <c r="LML83" s="66"/>
      <c r="LMM83" s="66"/>
      <c r="LMN83" s="66"/>
      <c r="LMO83" s="66"/>
      <c r="LMP83" s="66"/>
      <c r="LMQ83" s="66"/>
      <c r="LMR83" s="66"/>
      <c r="LMS83" s="66"/>
      <c r="LMT83" s="66"/>
      <c r="LMU83" s="66"/>
      <c r="LMV83" s="66"/>
      <c r="LMW83" s="66"/>
      <c r="LMX83" s="66"/>
      <c r="LMY83" s="66"/>
      <c r="LMZ83" s="66"/>
      <c r="LNA83" s="66"/>
      <c r="LNB83" s="66"/>
      <c r="LNC83" s="66"/>
      <c r="LND83" s="66"/>
      <c r="LNE83" s="66"/>
      <c r="LNF83" s="66"/>
      <c r="LNG83" s="66"/>
      <c r="LNH83" s="66"/>
      <c r="LNI83" s="66"/>
      <c r="LNJ83" s="66"/>
      <c r="LNK83" s="66"/>
      <c r="LNL83" s="66"/>
      <c r="LNM83" s="66"/>
      <c r="LNN83" s="66"/>
      <c r="LNO83" s="66"/>
      <c r="LNP83" s="66"/>
      <c r="LNQ83" s="66"/>
      <c r="LNR83" s="66"/>
      <c r="LNS83" s="66"/>
      <c r="LNT83" s="66"/>
      <c r="LNU83" s="66"/>
      <c r="LNV83" s="66"/>
      <c r="LNW83" s="66"/>
      <c r="LNX83" s="66"/>
      <c r="LNY83" s="66"/>
      <c r="LNZ83" s="66"/>
      <c r="LOA83" s="66"/>
      <c r="LOB83" s="66"/>
      <c r="LOC83" s="66"/>
      <c r="LOD83" s="66"/>
      <c r="LOE83" s="66"/>
      <c r="LOF83" s="66"/>
      <c r="LOG83" s="66"/>
      <c r="LOH83" s="66"/>
      <c r="LOI83" s="66"/>
      <c r="LOJ83" s="66"/>
      <c r="LOK83" s="66"/>
      <c r="LOL83" s="66"/>
      <c r="LOM83" s="66"/>
      <c r="LON83" s="66"/>
      <c r="LOO83" s="66"/>
      <c r="LOP83" s="66"/>
      <c r="LOQ83" s="66"/>
      <c r="LOR83" s="66"/>
      <c r="LOS83" s="66"/>
      <c r="LOT83" s="66"/>
      <c r="LOU83" s="66"/>
      <c r="LOV83" s="66"/>
      <c r="LOW83" s="66"/>
      <c r="LOX83" s="66"/>
      <c r="LOY83" s="66"/>
      <c r="LOZ83" s="66"/>
      <c r="LPA83" s="66"/>
      <c r="LPB83" s="66"/>
      <c r="LPC83" s="66"/>
      <c r="LPD83" s="66"/>
      <c r="LPE83" s="66"/>
      <c r="LPF83" s="66"/>
      <c r="LPG83" s="66"/>
      <c r="LPH83" s="66"/>
      <c r="LPI83" s="66"/>
      <c r="LPJ83" s="66"/>
      <c r="LPK83" s="66"/>
      <c r="LPL83" s="66"/>
      <c r="LPM83" s="66"/>
      <c r="LPN83" s="66"/>
      <c r="LPO83" s="66"/>
      <c r="LPP83" s="66"/>
      <c r="LPQ83" s="66"/>
      <c r="LPR83" s="66"/>
      <c r="LPS83" s="66"/>
      <c r="LPT83" s="66"/>
      <c r="LPU83" s="66"/>
      <c r="LPV83" s="66"/>
      <c r="LPW83" s="66"/>
      <c r="LPX83" s="66"/>
      <c r="LPY83" s="66"/>
      <c r="LPZ83" s="66"/>
      <c r="LQA83" s="66"/>
      <c r="LQB83" s="66"/>
      <c r="LQC83" s="66"/>
      <c r="LQD83" s="66"/>
      <c r="LQE83" s="66"/>
      <c r="LQF83" s="66"/>
      <c r="LQG83" s="66"/>
      <c r="LQH83" s="66"/>
      <c r="LQI83" s="66"/>
      <c r="LQJ83" s="66"/>
      <c r="LQK83" s="66"/>
      <c r="LQL83" s="66"/>
      <c r="LQM83" s="66"/>
      <c r="LQN83" s="66"/>
      <c r="LQO83" s="66"/>
      <c r="LQP83" s="66"/>
      <c r="LQQ83" s="66"/>
      <c r="LQR83" s="66"/>
      <c r="LQS83" s="66"/>
      <c r="LQT83" s="66"/>
      <c r="LQU83" s="66"/>
      <c r="LQV83" s="66"/>
      <c r="LQW83" s="66"/>
      <c r="LQX83" s="66"/>
      <c r="LQY83" s="66"/>
      <c r="LQZ83" s="66"/>
      <c r="LRA83" s="66"/>
      <c r="LRB83" s="66"/>
      <c r="LRC83" s="66"/>
      <c r="LRD83" s="66"/>
      <c r="LRE83" s="66"/>
      <c r="LRF83" s="66"/>
      <c r="LRG83" s="66"/>
      <c r="LRH83" s="66"/>
      <c r="LRI83" s="66"/>
      <c r="LRJ83" s="66"/>
      <c r="LRK83" s="66"/>
      <c r="LRL83" s="66"/>
      <c r="LRM83" s="66"/>
      <c r="LRN83" s="66"/>
      <c r="LRO83" s="66"/>
      <c r="LRP83" s="66"/>
      <c r="LRQ83" s="66"/>
      <c r="LRR83" s="66"/>
      <c r="LRS83" s="66"/>
      <c r="LRT83" s="66"/>
      <c r="LRU83" s="66"/>
      <c r="LRV83" s="66"/>
      <c r="LRW83" s="66"/>
      <c r="LRX83" s="66"/>
      <c r="LRY83" s="66"/>
      <c r="LRZ83" s="66"/>
      <c r="LSA83" s="66"/>
      <c r="LSB83" s="66"/>
      <c r="LSC83" s="66"/>
      <c r="LSD83" s="66"/>
      <c r="LSE83" s="66"/>
      <c r="LSF83" s="66"/>
      <c r="LSG83" s="66"/>
      <c r="LSH83" s="66"/>
      <c r="LSI83" s="66"/>
      <c r="LSJ83" s="66"/>
      <c r="LSK83" s="66"/>
      <c r="LSL83" s="66"/>
      <c r="LSM83" s="66"/>
      <c r="LSN83" s="66"/>
      <c r="LSO83" s="66"/>
      <c r="LSP83" s="66"/>
      <c r="LSQ83" s="66"/>
      <c r="LSR83" s="66"/>
      <c r="LSS83" s="66"/>
      <c r="LST83" s="66"/>
      <c r="LSU83" s="66"/>
      <c r="LSV83" s="66"/>
      <c r="LSW83" s="66"/>
      <c r="LSX83" s="66"/>
      <c r="LSY83" s="66"/>
      <c r="LSZ83" s="66"/>
      <c r="LTA83" s="66"/>
      <c r="LTB83" s="66"/>
      <c r="LTC83" s="66"/>
      <c r="LTD83" s="66"/>
      <c r="LTE83" s="66"/>
      <c r="LTF83" s="66"/>
      <c r="LTG83" s="66"/>
      <c r="LTH83" s="66"/>
      <c r="LTI83" s="66"/>
      <c r="LTJ83" s="66"/>
      <c r="LTK83" s="66"/>
      <c r="LTL83" s="66"/>
      <c r="LTM83" s="66"/>
      <c r="LTN83" s="66"/>
      <c r="LTO83" s="66"/>
      <c r="LTP83" s="66"/>
      <c r="LTQ83" s="66"/>
      <c r="LTR83" s="66"/>
      <c r="LTS83" s="66"/>
      <c r="LTT83" s="66"/>
      <c r="LTU83" s="66"/>
      <c r="LTV83" s="66"/>
      <c r="LTW83" s="66"/>
      <c r="LTX83" s="66"/>
      <c r="LTY83" s="66"/>
      <c r="LTZ83" s="66"/>
      <c r="LUA83" s="66"/>
      <c r="LUB83" s="66"/>
      <c r="LUC83" s="66"/>
      <c r="LUD83" s="66"/>
      <c r="LUE83" s="66"/>
      <c r="LUF83" s="66"/>
      <c r="LUG83" s="66"/>
      <c r="LUH83" s="66"/>
      <c r="LUI83" s="66"/>
      <c r="LUJ83" s="66"/>
      <c r="LUK83" s="66"/>
      <c r="LUL83" s="66"/>
      <c r="LUM83" s="66"/>
      <c r="LUN83" s="66"/>
      <c r="LUO83" s="66"/>
      <c r="LUP83" s="66"/>
      <c r="LUQ83" s="66"/>
      <c r="LUR83" s="66"/>
      <c r="LUS83" s="66"/>
      <c r="LUT83" s="66"/>
      <c r="LUU83" s="66"/>
      <c r="LUV83" s="66"/>
      <c r="LUW83" s="66"/>
      <c r="LUX83" s="66"/>
      <c r="LUY83" s="66"/>
      <c r="LUZ83" s="66"/>
      <c r="LVA83" s="66"/>
      <c r="LVB83" s="66"/>
      <c r="LVC83" s="66"/>
      <c r="LVD83" s="66"/>
      <c r="LVE83" s="66"/>
      <c r="LVF83" s="66"/>
      <c r="LVG83" s="66"/>
      <c r="LVH83" s="66"/>
      <c r="LVI83" s="66"/>
      <c r="LVJ83" s="66"/>
      <c r="LVK83" s="66"/>
      <c r="LVL83" s="66"/>
      <c r="LVM83" s="66"/>
      <c r="LVN83" s="66"/>
      <c r="LVO83" s="66"/>
      <c r="LVP83" s="66"/>
      <c r="LVQ83" s="66"/>
      <c r="LVR83" s="66"/>
      <c r="LVS83" s="66"/>
      <c r="LVT83" s="66"/>
      <c r="LVU83" s="66"/>
      <c r="LVV83" s="66"/>
      <c r="LVW83" s="66"/>
      <c r="LVX83" s="66"/>
      <c r="LVY83" s="66"/>
      <c r="LVZ83" s="66"/>
      <c r="LWA83" s="66"/>
      <c r="LWB83" s="66"/>
      <c r="LWC83" s="66"/>
      <c r="LWD83" s="66"/>
      <c r="LWE83" s="66"/>
      <c r="LWF83" s="66"/>
      <c r="LWG83" s="66"/>
      <c r="LWH83" s="66"/>
      <c r="LWI83" s="66"/>
      <c r="LWJ83" s="66"/>
      <c r="LWK83" s="66"/>
      <c r="LWL83" s="66"/>
      <c r="LWM83" s="66"/>
      <c r="LWN83" s="66"/>
      <c r="LWO83" s="66"/>
      <c r="LWP83" s="66"/>
      <c r="LWQ83" s="66"/>
      <c r="LWR83" s="66"/>
      <c r="LWS83" s="66"/>
      <c r="LWT83" s="66"/>
      <c r="LWU83" s="66"/>
      <c r="LWV83" s="66"/>
      <c r="LWW83" s="66"/>
      <c r="LWX83" s="66"/>
      <c r="LWY83" s="66"/>
      <c r="LWZ83" s="66"/>
      <c r="LXA83" s="66"/>
      <c r="LXB83" s="66"/>
      <c r="LXC83" s="66"/>
      <c r="LXD83" s="66"/>
      <c r="LXE83" s="66"/>
      <c r="LXF83" s="66"/>
      <c r="LXG83" s="66"/>
      <c r="LXH83" s="66"/>
      <c r="LXI83" s="66"/>
      <c r="LXJ83" s="66"/>
      <c r="LXK83" s="66"/>
      <c r="LXL83" s="66"/>
      <c r="LXM83" s="66"/>
      <c r="LXN83" s="66"/>
      <c r="LXO83" s="66"/>
      <c r="LXP83" s="66"/>
      <c r="LXQ83" s="66"/>
      <c r="LXR83" s="66"/>
      <c r="LXS83" s="66"/>
      <c r="LXT83" s="66"/>
      <c r="LXU83" s="66"/>
      <c r="LXV83" s="66"/>
      <c r="LXW83" s="66"/>
      <c r="LXX83" s="66"/>
      <c r="LXY83" s="66"/>
      <c r="LXZ83" s="66"/>
      <c r="LYA83" s="66"/>
      <c r="LYB83" s="66"/>
      <c r="LYC83" s="66"/>
      <c r="LYD83" s="66"/>
      <c r="LYE83" s="66"/>
      <c r="LYF83" s="66"/>
      <c r="LYG83" s="66"/>
      <c r="LYH83" s="66"/>
      <c r="LYI83" s="66"/>
      <c r="LYJ83" s="66"/>
      <c r="LYK83" s="66"/>
      <c r="LYL83" s="66"/>
      <c r="LYM83" s="66"/>
      <c r="LYN83" s="66"/>
      <c r="LYO83" s="66"/>
      <c r="LYP83" s="66"/>
      <c r="LYQ83" s="66"/>
      <c r="LYR83" s="66"/>
      <c r="LYS83" s="66"/>
      <c r="LYT83" s="66"/>
      <c r="LYU83" s="66"/>
      <c r="LYV83" s="66"/>
      <c r="LYW83" s="66"/>
      <c r="LYX83" s="66"/>
      <c r="LYY83" s="66"/>
      <c r="LYZ83" s="66"/>
      <c r="LZA83" s="66"/>
      <c r="LZB83" s="66"/>
      <c r="LZC83" s="66"/>
      <c r="LZD83" s="66"/>
      <c r="LZE83" s="66"/>
      <c r="LZF83" s="66"/>
      <c r="LZG83" s="66"/>
      <c r="LZH83" s="66"/>
      <c r="LZI83" s="66"/>
      <c r="LZJ83" s="66"/>
      <c r="LZK83" s="66"/>
      <c r="LZL83" s="66"/>
      <c r="LZM83" s="66"/>
      <c r="LZN83" s="66"/>
      <c r="LZO83" s="66"/>
      <c r="LZP83" s="66"/>
      <c r="LZQ83" s="66"/>
      <c r="LZR83" s="66"/>
      <c r="LZS83" s="66"/>
      <c r="LZT83" s="66"/>
      <c r="LZU83" s="66"/>
      <c r="LZV83" s="66"/>
      <c r="LZW83" s="66"/>
      <c r="LZX83" s="66"/>
      <c r="LZY83" s="66"/>
      <c r="LZZ83" s="66"/>
      <c r="MAA83" s="66"/>
      <c r="MAB83" s="66"/>
      <c r="MAC83" s="66"/>
      <c r="MAD83" s="66"/>
      <c r="MAE83" s="66"/>
      <c r="MAF83" s="66"/>
      <c r="MAG83" s="66"/>
      <c r="MAH83" s="66"/>
      <c r="MAI83" s="66"/>
      <c r="MAJ83" s="66"/>
      <c r="MAK83" s="66"/>
      <c r="MAL83" s="66"/>
      <c r="MAM83" s="66"/>
      <c r="MAN83" s="66"/>
      <c r="MAO83" s="66"/>
      <c r="MAP83" s="66"/>
      <c r="MAQ83" s="66"/>
      <c r="MAR83" s="66"/>
      <c r="MAS83" s="66"/>
      <c r="MAT83" s="66"/>
      <c r="MAU83" s="66"/>
      <c r="MAV83" s="66"/>
      <c r="MAW83" s="66"/>
      <c r="MAX83" s="66"/>
      <c r="MAY83" s="66"/>
      <c r="MAZ83" s="66"/>
      <c r="MBA83" s="66"/>
      <c r="MBB83" s="66"/>
      <c r="MBC83" s="66"/>
      <c r="MBD83" s="66"/>
      <c r="MBE83" s="66"/>
      <c r="MBF83" s="66"/>
      <c r="MBG83" s="66"/>
      <c r="MBH83" s="66"/>
      <c r="MBI83" s="66"/>
      <c r="MBJ83" s="66"/>
      <c r="MBK83" s="66"/>
      <c r="MBL83" s="66"/>
      <c r="MBM83" s="66"/>
      <c r="MBN83" s="66"/>
      <c r="MBO83" s="66"/>
      <c r="MBP83" s="66"/>
      <c r="MBQ83" s="66"/>
      <c r="MBR83" s="66"/>
      <c r="MBS83" s="66"/>
      <c r="MBT83" s="66"/>
      <c r="MBU83" s="66"/>
      <c r="MBV83" s="66"/>
      <c r="MBW83" s="66"/>
      <c r="MBX83" s="66"/>
      <c r="MBY83" s="66"/>
      <c r="MBZ83" s="66"/>
      <c r="MCA83" s="66"/>
      <c r="MCB83" s="66"/>
      <c r="MCC83" s="66"/>
      <c r="MCD83" s="66"/>
      <c r="MCE83" s="66"/>
      <c r="MCF83" s="66"/>
      <c r="MCG83" s="66"/>
      <c r="MCH83" s="66"/>
      <c r="MCI83" s="66"/>
      <c r="MCJ83" s="66"/>
      <c r="MCK83" s="66"/>
      <c r="MCL83" s="66"/>
      <c r="MCM83" s="66"/>
      <c r="MCN83" s="66"/>
      <c r="MCO83" s="66"/>
      <c r="MCP83" s="66"/>
      <c r="MCQ83" s="66"/>
      <c r="MCR83" s="66"/>
      <c r="MCS83" s="66"/>
      <c r="MCT83" s="66"/>
      <c r="MCU83" s="66"/>
      <c r="MCV83" s="66"/>
      <c r="MCW83" s="66"/>
      <c r="MCX83" s="66"/>
      <c r="MCY83" s="66"/>
      <c r="MCZ83" s="66"/>
      <c r="MDA83" s="66"/>
      <c r="MDB83" s="66"/>
      <c r="MDC83" s="66"/>
      <c r="MDD83" s="66"/>
      <c r="MDE83" s="66"/>
      <c r="MDF83" s="66"/>
      <c r="MDG83" s="66"/>
      <c r="MDH83" s="66"/>
      <c r="MDI83" s="66"/>
      <c r="MDJ83" s="66"/>
      <c r="MDK83" s="66"/>
      <c r="MDL83" s="66"/>
      <c r="MDM83" s="66"/>
      <c r="MDN83" s="66"/>
      <c r="MDO83" s="66"/>
      <c r="MDP83" s="66"/>
      <c r="MDQ83" s="66"/>
      <c r="MDR83" s="66"/>
      <c r="MDS83" s="66"/>
      <c r="MDT83" s="66"/>
      <c r="MDU83" s="66"/>
      <c r="MDV83" s="66"/>
      <c r="MDW83" s="66"/>
      <c r="MDX83" s="66"/>
      <c r="MDY83" s="66"/>
      <c r="MDZ83" s="66"/>
      <c r="MEA83" s="66"/>
      <c r="MEB83" s="66"/>
      <c r="MEC83" s="66"/>
      <c r="MED83" s="66"/>
      <c r="MEE83" s="66"/>
      <c r="MEF83" s="66"/>
      <c r="MEG83" s="66"/>
      <c r="MEH83" s="66"/>
      <c r="MEI83" s="66"/>
      <c r="MEJ83" s="66"/>
      <c r="MEK83" s="66"/>
      <c r="MEL83" s="66"/>
      <c r="MEM83" s="66"/>
      <c r="MEN83" s="66"/>
      <c r="MEO83" s="66"/>
      <c r="MEP83" s="66"/>
      <c r="MEQ83" s="66"/>
      <c r="MER83" s="66"/>
      <c r="MES83" s="66"/>
      <c r="MET83" s="66"/>
      <c r="MEU83" s="66"/>
      <c r="MEV83" s="66"/>
      <c r="MEW83" s="66"/>
      <c r="MEX83" s="66"/>
      <c r="MEY83" s="66"/>
      <c r="MEZ83" s="66"/>
      <c r="MFA83" s="66"/>
      <c r="MFB83" s="66"/>
      <c r="MFC83" s="66"/>
      <c r="MFD83" s="66"/>
      <c r="MFE83" s="66"/>
      <c r="MFF83" s="66"/>
      <c r="MFG83" s="66"/>
      <c r="MFH83" s="66"/>
      <c r="MFI83" s="66"/>
      <c r="MFJ83" s="66"/>
      <c r="MFK83" s="66"/>
      <c r="MFL83" s="66"/>
      <c r="MFM83" s="66"/>
      <c r="MFN83" s="66"/>
      <c r="MFO83" s="66"/>
      <c r="MFP83" s="66"/>
      <c r="MFQ83" s="66"/>
      <c r="MFR83" s="66"/>
      <c r="MFS83" s="66"/>
      <c r="MFT83" s="66"/>
      <c r="MFU83" s="66"/>
      <c r="MFV83" s="66"/>
      <c r="MFW83" s="66"/>
      <c r="MFX83" s="66"/>
      <c r="MFY83" s="66"/>
      <c r="MFZ83" s="66"/>
      <c r="MGA83" s="66"/>
      <c r="MGB83" s="66"/>
      <c r="MGC83" s="66"/>
      <c r="MGD83" s="66"/>
      <c r="MGE83" s="66"/>
      <c r="MGF83" s="66"/>
      <c r="MGG83" s="66"/>
      <c r="MGH83" s="66"/>
      <c r="MGI83" s="66"/>
      <c r="MGJ83" s="66"/>
      <c r="MGK83" s="66"/>
      <c r="MGL83" s="66"/>
      <c r="MGM83" s="66"/>
      <c r="MGN83" s="66"/>
      <c r="MGO83" s="66"/>
      <c r="MGP83" s="66"/>
      <c r="MGQ83" s="66"/>
      <c r="MGR83" s="66"/>
      <c r="MGS83" s="66"/>
      <c r="MGT83" s="66"/>
      <c r="MGU83" s="66"/>
      <c r="MGV83" s="66"/>
      <c r="MGW83" s="66"/>
      <c r="MGX83" s="66"/>
      <c r="MGY83" s="66"/>
      <c r="MGZ83" s="66"/>
      <c r="MHA83" s="66"/>
      <c r="MHB83" s="66"/>
      <c r="MHC83" s="66"/>
      <c r="MHD83" s="66"/>
      <c r="MHE83" s="66"/>
      <c r="MHF83" s="66"/>
      <c r="MHG83" s="66"/>
      <c r="MHH83" s="66"/>
      <c r="MHI83" s="66"/>
      <c r="MHJ83" s="66"/>
      <c r="MHK83" s="66"/>
      <c r="MHL83" s="66"/>
      <c r="MHM83" s="66"/>
      <c r="MHN83" s="66"/>
      <c r="MHO83" s="66"/>
      <c r="MHP83" s="66"/>
      <c r="MHQ83" s="66"/>
      <c r="MHR83" s="66"/>
      <c r="MHS83" s="66"/>
      <c r="MHT83" s="66"/>
      <c r="MHU83" s="66"/>
      <c r="MHV83" s="66"/>
      <c r="MHW83" s="66"/>
      <c r="MHX83" s="66"/>
      <c r="MHY83" s="66"/>
      <c r="MHZ83" s="66"/>
      <c r="MIA83" s="66"/>
      <c r="MIB83" s="66"/>
      <c r="MIC83" s="66"/>
      <c r="MID83" s="66"/>
      <c r="MIE83" s="66"/>
      <c r="MIF83" s="66"/>
      <c r="MIG83" s="66"/>
      <c r="MIH83" s="66"/>
      <c r="MII83" s="66"/>
      <c r="MIJ83" s="66"/>
      <c r="MIK83" s="66"/>
      <c r="MIL83" s="66"/>
      <c r="MIM83" s="66"/>
      <c r="MIN83" s="66"/>
      <c r="MIO83" s="66"/>
      <c r="MIP83" s="66"/>
      <c r="MIQ83" s="66"/>
      <c r="MIR83" s="66"/>
      <c r="MIS83" s="66"/>
      <c r="MIT83" s="66"/>
      <c r="MIU83" s="66"/>
      <c r="MIV83" s="66"/>
      <c r="MIW83" s="66"/>
      <c r="MIX83" s="66"/>
      <c r="MIY83" s="66"/>
      <c r="MIZ83" s="66"/>
      <c r="MJA83" s="66"/>
      <c r="MJB83" s="66"/>
      <c r="MJC83" s="66"/>
      <c r="MJD83" s="66"/>
      <c r="MJE83" s="66"/>
      <c r="MJF83" s="66"/>
      <c r="MJG83" s="66"/>
      <c r="MJH83" s="66"/>
      <c r="MJI83" s="66"/>
      <c r="MJJ83" s="66"/>
      <c r="MJK83" s="66"/>
      <c r="MJL83" s="66"/>
      <c r="MJM83" s="66"/>
      <c r="MJN83" s="66"/>
      <c r="MJO83" s="66"/>
      <c r="MJP83" s="66"/>
      <c r="MJQ83" s="66"/>
      <c r="MJR83" s="66"/>
      <c r="MJS83" s="66"/>
      <c r="MJT83" s="66"/>
      <c r="MJU83" s="66"/>
      <c r="MJV83" s="66"/>
      <c r="MJW83" s="66"/>
      <c r="MJX83" s="66"/>
      <c r="MJY83" s="66"/>
      <c r="MJZ83" s="66"/>
      <c r="MKA83" s="66"/>
      <c r="MKB83" s="66"/>
      <c r="MKC83" s="66"/>
      <c r="MKD83" s="66"/>
      <c r="MKE83" s="66"/>
      <c r="MKF83" s="66"/>
      <c r="MKG83" s="66"/>
      <c r="MKH83" s="66"/>
      <c r="MKI83" s="66"/>
      <c r="MKJ83" s="66"/>
      <c r="MKK83" s="66"/>
      <c r="MKL83" s="66"/>
      <c r="MKM83" s="66"/>
      <c r="MKN83" s="66"/>
      <c r="MKO83" s="66"/>
      <c r="MKP83" s="66"/>
      <c r="MKQ83" s="66"/>
      <c r="MKR83" s="66"/>
      <c r="MKS83" s="66"/>
      <c r="MKT83" s="66"/>
      <c r="MKU83" s="66"/>
      <c r="MKV83" s="66"/>
      <c r="MKW83" s="66"/>
      <c r="MKX83" s="66"/>
      <c r="MKY83" s="66"/>
      <c r="MKZ83" s="66"/>
      <c r="MLA83" s="66"/>
      <c r="MLB83" s="66"/>
      <c r="MLC83" s="66"/>
      <c r="MLD83" s="66"/>
      <c r="MLE83" s="66"/>
      <c r="MLF83" s="66"/>
      <c r="MLG83" s="66"/>
      <c r="MLH83" s="66"/>
      <c r="MLI83" s="66"/>
      <c r="MLJ83" s="66"/>
      <c r="MLK83" s="66"/>
      <c r="MLL83" s="66"/>
      <c r="MLM83" s="66"/>
      <c r="MLN83" s="66"/>
      <c r="MLO83" s="66"/>
      <c r="MLP83" s="66"/>
      <c r="MLQ83" s="66"/>
      <c r="MLR83" s="66"/>
      <c r="MLS83" s="66"/>
      <c r="MLT83" s="66"/>
      <c r="MLU83" s="66"/>
      <c r="MLV83" s="66"/>
      <c r="MLW83" s="66"/>
      <c r="MLX83" s="66"/>
      <c r="MLY83" s="66"/>
      <c r="MLZ83" s="66"/>
      <c r="MMA83" s="66"/>
      <c r="MMB83" s="66"/>
      <c r="MMC83" s="66"/>
      <c r="MMD83" s="66"/>
      <c r="MME83" s="66"/>
      <c r="MMF83" s="66"/>
      <c r="MMG83" s="66"/>
      <c r="MMH83" s="66"/>
      <c r="MMI83" s="66"/>
      <c r="MMJ83" s="66"/>
      <c r="MMK83" s="66"/>
      <c r="MML83" s="66"/>
      <c r="MMM83" s="66"/>
      <c r="MMN83" s="66"/>
      <c r="MMO83" s="66"/>
      <c r="MMP83" s="66"/>
      <c r="MMQ83" s="66"/>
      <c r="MMR83" s="66"/>
      <c r="MMS83" s="66"/>
      <c r="MMT83" s="66"/>
      <c r="MMU83" s="66"/>
      <c r="MMV83" s="66"/>
      <c r="MMW83" s="66"/>
      <c r="MMX83" s="66"/>
      <c r="MMY83" s="66"/>
      <c r="MMZ83" s="66"/>
      <c r="MNA83" s="66"/>
      <c r="MNB83" s="66"/>
      <c r="MNC83" s="66"/>
      <c r="MND83" s="66"/>
      <c r="MNE83" s="66"/>
      <c r="MNF83" s="66"/>
      <c r="MNG83" s="66"/>
      <c r="MNH83" s="66"/>
      <c r="MNI83" s="66"/>
      <c r="MNJ83" s="66"/>
      <c r="MNK83" s="66"/>
      <c r="MNL83" s="66"/>
      <c r="MNM83" s="66"/>
      <c r="MNN83" s="66"/>
      <c r="MNO83" s="66"/>
      <c r="MNP83" s="66"/>
      <c r="MNQ83" s="66"/>
      <c r="MNR83" s="66"/>
      <c r="MNS83" s="66"/>
      <c r="MNT83" s="66"/>
      <c r="MNU83" s="66"/>
      <c r="MNV83" s="66"/>
      <c r="MNW83" s="66"/>
      <c r="MNX83" s="66"/>
      <c r="MNY83" s="66"/>
      <c r="MNZ83" s="66"/>
      <c r="MOA83" s="66"/>
      <c r="MOB83" s="66"/>
      <c r="MOC83" s="66"/>
      <c r="MOD83" s="66"/>
      <c r="MOE83" s="66"/>
      <c r="MOF83" s="66"/>
      <c r="MOG83" s="66"/>
      <c r="MOH83" s="66"/>
      <c r="MOI83" s="66"/>
      <c r="MOJ83" s="66"/>
      <c r="MOK83" s="66"/>
      <c r="MOL83" s="66"/>
      <c r="MOM83" s="66"/>
      <c r="MON83" s="66"/>
      <c r="MOO83" s="66"/>
      <c r="MOP83" s="66"/>
      <c r="MOQ83" s="66"/>
      <c r="MOR83" s="66"/>
      <c r="MOS83" s="66"/>
      <c r="MOT83" s="66"/>
      <c r="MOU83" s="66"/>
      <c r="MOV83" s="66"/>
      <c r="MOW83" s="66"/>
      <c r="MOX83" s="66"/>
      <c r="MOY83" s="66"/>
      <c r="MOZ83" s="66"/>
      <c r="MPA83" s="66"/>
      <c r="MPB83" s="66"/>
      <c r="MPC83" s="66"/>
      <c r="MPD83" s="66"/>
      <c r="MPE83" s="66"/>
      <c r="MPF83" s="66"/>
      <c r="MPG83" s="66"/>
      <c r="MPH83" s="66"/>
      <c r="MPI83" s="66"/>
      <c r="MPJ83" s="66"/>
      <c r="MPK83" s="66"/>
      <c r="MPL83" s="66"/>
      <c r="MPM83" s="66"/>
      <c r="MPN83" s="66"/>
      <c r="MPO83" s="66"/>
      <c r="MPP83" s="66"/>
      <c r="MPQ83" s="66"/>
      <c r="MPR83" s="66"/>
      <c r="MPS83" s="66"/>
      <c r="MPT83" s="66"/>
      <c r="MPU83" s="66"/>
      <c r="MPV83" s="66"/>
      <c r="MPW83" s="66"/>
      <c r="MPX83" s="66"/>
      <c r="MPY83" s="66"/>
      <c r="MPZ83" s="66"/>
      <c r="MQA83" s="66"/>
      <c r="MQB83" s="66"/>
      <c r="MQC83" s="66"/>
      <c r="MQD83" s="66"/>
      <c r="MQE83" s="66"/>
      <c r="MQF83" s="66"/>
      <c r="MQG83" s="66"/>
      <c r="MQH83" s="66"/>
      <c r="MQI83" s="66"/>
      <c r="MQJ83" s="66"/>
      <c r="MQK83" s="66"/>
      <c r="MQL83" s="66"/>
      <c r="MQM83" s="66"/>
      <c r="MQN83" s="66"/>
      <c r="MQO83" s="66"/>
      <c r="MQP83" s="66"/>
      <c r="MQQ83" s="66"/>
      <c r="MQR83" s="66"/>
      <c r="MQS83" s="66"/>
      <c r="MQT83" s="66"/>
      <c r="MQU83" s="66"/>
      <c r="MQV83" s="66"/>
      <c r="MQW83" s="66"/>
      <c r="MQX83" s="66"/>
      <c r="MQY83" s="66"/>
      <c r="MQZ83" s="66"/>
      <c r="MRA83" s="66"/>
      <c r="MRB83" s="66"/>
      <c r="MRC83" s="66"/>
      <c r="MRD83" s="66"/>
      <c r="MRE83" s="66"/>
      <c r="MRF83" s="66"/>
      <c r="MRG83" s="66"/>
      <c r="MRH83" s="66"/>
      <c r="MRI83" s="66"/>
      <c r="MRJ83" s="66"/>
      <c r="MRK83" s="66"/>
      <c r="MRL83" s="66"/>
      <c r="MRM83" s="66"/>
      <c r="MRN83" s="66"/>
      <c r="MRO83" s="66"/>
      <c r="MRP83" s="66"/>
      <c r="MRQ83" s="66"/>
      <c r="MRR83" s="66"/>
      <c r="MRS83" s="66"/>
      <c r="MRT83" s="66"/>
      <c r="MRU83" s="66"/>
      <c r="MRV83" s="66"/>
      <c r="MRW83" s="66"/>
      <c r="MRX83" s="66"/>
      <c r="MRY83" s="66"/>
      <c r="MRZ83" s="66"/>
      <c r="MSA83" s="66"/>
      <c r="MSB83" s="66"/>
      <c r="MSC83" s="66"/>
      <c r="MSD83" s="66"/>
      <c r="MSE83" s="66"/>
      <c r="MSF83" s="66"/>
      <c r="MSG83" s="66"/>
      <c r="MSH83" s="66"/>
      <c r="MSI83" s="66"/>
      <c r="MSJ83" s="66"/>
      <c r="MSK83" s="66"/>
      <c r="MSL83" s="66"/>
      <c r="MSM83" s="66"/>
      <c r="MSN83" s="66"/>
      <c r="MSO83" s="66"/>
      <c r="MSP83" s="66"/>
      <c r="MSQ83" s="66"/>
      <c r="MSR83" s="66"/>
      <c r="MSS83" s="66"/>
      <c r="MST83" s="66"/>
      <c r="MSU83" s="66"/>
      <c r="MSV83" s="66"/>
      <c r="MSW83" s="66"/>
      <c r="MSX83" s="66"/>
      <c r="MSY83" s="66"/>
      <c r="MSZ83" s="66"/>
      <c r="MTA83" s="66"/>
      <c r="MTB83" s="66"/>
      <c r="MTC83" s="66"/>
      <c r="MTD83" s="66"/>
      <c r="MTE83" s="66"/>
      <c r="MTF83" s="66"/>
      <c r="MTG83" s="66"/>
      <c r="MTH83" s="66"/>
      <c r="MTI83" s="66"/>
      <c r="MTJ83" s="66"/>
      <c r="MTK83" s="66"/>
      <c r="MTL83" s="66"/>
      <c r="MTM83" s="66"/>
      <c r="MTN83" s="66"/>
      <c r="MTO83" s="66"/>
      <c r="MTP83" s="66"/>
      <c r="MTQ83" s="66"/>
      <c r="MTR83" s="66"/>
      <c r="MTS83" s="66"/>
      <c r="MTT83" s="66"/>
      <c r="MTU83" s="66"/>
      <c r="MTV83" s="66"/>
      <c r="MTW83" s="66"/>
      <c r="MTX83" s="66"/>
      <c r="MTY83" s="66"/>
      <c r="MTZ83" s="66"/>
      <c r="MUA83" s="66"/>
      <c r="MUB83" s="66"/>
      <c r="MUC83" s="66"/>
      <c r="MUD83" s="66"/>
      <c r="MUE83" s="66"/>
      <c r="MUF83" s="66"/>
      <c r="MUG83" s="66"/>
      <c r="MUH83" s="66"/>
      <c r="MUI83" s="66"/>
      <c r="MUJ83" s="66"/>
      <c r="MUK83" s="66"/>
      <c r="MUL83" s="66"/>
      <c r="MUM83" s="66"/>
      <c r="MUN83" s="66"/>
      <c r="MUO83" s="66"/>
      <c r="MUP83" s="66"/>
      <c r="MUQ83" s="66"/>
      <c r="MUR83" s="66"/>
      <c r="MUS83" s="66"/>
      <c r="MUT83" s="66"/>
      <c r="MUU83" s="66"/>
      <c r="MUV83" s="66"/>
      <c r="MUW83" s="66"/>
      <c r="MUX83" s="66"/>
      <c r="MUY83" s="66"/>
      <c r="MUZ83" s="66"/>
      <c r="MVA83" s="66"/>
      <c r="MVB83" s="66"/>
      <c r="MVC83" s="66"/>
      <c r="MVD83" s="66"/>
      <c r="MVE83" s="66"/>
      <c r="MVF83" s="66"/>
      <c r="MVG83" s="66"/>
      <c r="MVH83" s="66"/>
      <c r="MVI83" s="66"/>
      <c r="MVJ83" s="66"/>
      <c r="MVK83" s="66"/>
      <c r="MVL83" s="66"/>
      <c r="MVM83" s="66"/>
      <c r="MVN83" s="66"/>
      <c r="MVO83" s="66"/>
      <c r="MVP83" s="66"/>
      <c r="MVQ83" s="66"/>
      <c r="MVR83" s="66"/>
      <c r="MVS83" s="66"/>
      <c r="MVT83" s="66"/>
      <c r="MVU83" s="66"/>
      <c r="MVV83" s="66"/>
      <c r="MVW83" s="66"/>
      <c r="MVX83" s="66"/>
      <c r="MVY83" s="66"/>
      <c r="MVZ83" s="66"/>
      <c r="MWA83" s="66"/>
      <c r="MWB83" s="66"/>
      <c r="MWC83" s="66"/>
      <c r="MWD83" s="66"/>
      <c r="MWE83" s="66"/>
      <c r="MWF83" s="66"/>
      <c r="MWG83" s="66"/>
      <c r="MWH83" s="66"/>
      <c r="MWI83" s="66"/>
      <c r="MWJ83" s="66"/>
      <c r="MWK83" s="66"/>
      <c r="MWL83" s="66"/>
      <c r="MWM83" s="66"/>
      <c r="MWN83" s="66"/>
      <c r="MWO83" s="66"/>
      <c r="MWP83" s="66"/>
      <c r="MWQ83" s="66"/>
      <c r="MWR83" s="66"/>
      <c r="MWS83" s="66"/>
      <c r="MWT83" s="66"/>
      <c r="MWU83" s="66"/>
      <c r="MWV83" s="66"/>
      <c r="MWW83" s="66"/>
      <c r="MWX83" s="66"/>
      <c r="MWY83" s="66"/>
      <c r="MWZ83" s="66"/>
      <c r="MXA83" s="66"/>
      <c r="MXB83" s="66"/>
      <c r="MXC83" s="66"/>
      <c r="MXD83" s="66"/>
      <c r="MXE83" s="66"/>
      <c r="MXF83" s="66"/>
      <c r="MXG83" s="66"/>
      <c r="MXH83" s="66"/>
      <c r="MXI83" s="66"/>
      <c r="MXJ83" s="66"/>
      <c r="MXK83" s="66"/>
      <c r="MXL83" s="66"/>
      <c r="MXM83" s="66"/>
      <c r="MXN83" s="66"/>
      <c r="MXO83" s="66"/>
      <c r="MXP83" s="66"/>
      <c r="MXQ83" s="66"/>
      <c r="MXR83" s="66"/>
      <c r="MXS83" s="66"/>
      <c r="MXT83" s="66"/>
      <c r="MXU83" s="66"/>
      <c r="MXV83" s="66"/>
      <c r="MXW83" s="66"/>
      <c r="MXX83" s="66"/>
      <c r="MXY83" s="66"/>
      <c r="MXZ83" s="66"/>
      <c r="MYA83" s="66"/>
      <c r="MYB83" s="66"/>
      <c r="MYC83" s="66"/>
      <c r="MYD83" s="66"/>
      <c r="MYE83" s="66"/>
      <c r="MYF83" s="66"/>
      <c r="MYG83" s="66"/>
      <c r="MYH83" s="66"/>
      <c r="MYI83" s="66"/>
      <c r="MYJ83" s="66"/>
      <c r="MYK83" s="66"/>
      <c r="MYL83" s="66"/>
      <c r="MYM83" s="66"/>
      <c r="MYN83" s="66"/>
      <c r="MYO83" s="66"/>
      <c r="MYP83" s="66"/>
      <c r="MYQ83" s="66"/>
      <c r="MYR83" s="66"/>
      <c r="MYS83" s="66"/>
      <c r="MYT83" s="66"/>
      <c r="MYU83" s="66"/>
      <c r="MYV83" s="66"/>
      <c r="MYW83" s="66"/>
      <c r="MYX83" s="66"/>
      <c r="MYY83" s="66"/>
      <c r="MYZ83" s="66"/>
      <c r="MZA83" s="66"/>
      <c r="MZB83" s="66"/>
      <c r="MZC83" s="66"/>
      <c r="MZD83" s="66"/>
      <c r="MZE83" s="66"/>
      <c r="MZF83" s="66"/>
      <c r="MZG83" s="66"/>
      <c r="MZH83" s="66"/>
      <c r="MZI83" s="66"/>
      <c r="MZJ83" s="66"/>
      <c r="MZK83" s="66"/>
      <c r="MZL83" s="66"/>
      <c r="MZM83" s="66"/>
      <c r="MZN83" s="66"/>
      <c r="MZO83" s="66"/>
      <c r="MZP83" s="66"/>
      <c r="MZQ83" s="66"/>
      <c r="MZR83" s="66"/>
      <c r="MZS83" s="66"/>
      <c r="MZT83" s="66"/>
      <c r="MZU83" s="66"/>
      <c r="MZV83" s="66"/>
      <c r="MZW83" s="66"/>
      <c r="MZX83" s="66"/>
      <c r="MZY83" s="66"/>
      <c r="MZZ83" s="66"/>
      <c r="NAA83" s="66"/>
      <c r="NAB83" s="66"/>
      <c r="NAC83" s="66"/>
      <c r="NAD83" s="66"/>
      <c r="NAE83" s="66"/>
      <c r="NAF83" s="66"/>
      <c r="NAG83" s="66"/>
      <c r="NAH83" s="66"/>
      <c r="NAI83" s="66"/>
      <c r="NAJ83" s="66"/>
      <c r="NAK83" s="66"/>
      <c r="NAL83" s="66"/>
      <c r="NAM83" s="66"/>
      <c r="NAN83" s="66"/>
      <c r="NAO83" s="66"/>
      <c r="NAP83" s="66"/>
      <c r="NAQ83" s="66"/>
      <c r="NAR83" s="66"/>
      <c r="NAS83" s="66"/>
      <c r="NAT83" s="66"/>
      <c r="NAU83" s="66"/>
      <c r="NAV83" s="66"/>
      <c r="NAW83" s="66"/>
      <c r="NAX83" s="66"/>
      <c r="NAY83" s="66"/>
      <c r="NAZ83" s="66"/>
      <c r="NBA83" s="66"/>
      <c r="NBB83" s="66"/>
      <c r="NBC83" s="66"/>
      <c r="NBD83" s="66"/>
      <c r="NBE83" s="66"/>
      <c r="NBF83" s="66"/>
      <c r="NBG83" s="66"/>
      <c r="NBH83" s="66"/>
      <c r="NBI83" s="66"/>
      <c r="NBJ83" s="66"/>
      <c r="NBK83" s="66"/>
      <c r="NBL83" s="66"/>
      <c r="NBM83" s="66"/>
      <c r="NBN83" s="66"/>
      <c r="NBO83" s="66"/>
      <c r="NBP83" s="66"/>
      <c r="NBQ83" s="66"/>
      <c r="NBR83" s="66"/>
      <c r="NBS83" s="66"/>
      <c r="NBT83" s="66"/>
      <c r="NBU83" s="66"/>
      <c r="NBV83" s="66"/>
      <c r="NBW83" s="66"/>
      <c r="NBX83" s="66"/>
      <c r="NBY83" s="66"/>
      <c r="NBZ83" s="66"/>
      <c r="NCA83" s="66"/>
      <c r="NCB83" s="66"/>
      <c r="NCC83" s="66"/>
      <c r="NCD83" s="66"/>
      <c r="NCE83" s="66"/>
      <c r="NCF83" s="66"/>
      <c r="NCG83" s="66"/>
      <c r="NCH83" s="66"/>
      <c r="NCI83" s="66"/>
      <c r="NCJ83" s="66"/>
      <c r="NCK83" s="66"/>
      <c r="NCL83" s="66"/>
      <c r="NCM83" s="66"/>
      <c r="NCN83" s="66"/>
      <c r="NCO83" s="66"/>
      <c r="NCP83" s="66"/>
      <c r="NCQ83" s="66"/>
      <c r="NCR83" s="66"/>
      <c r="NCS83" s="66"/>
      <c r="NCT83" s="66"/>
      <c r="NCU83" s="66"/>
      <c r="NCV83" s="66"/>
      <c r="NCW83" s="66"/>
      <c r="NCX83" s="66"/>
      <c r="NCY83" s="66"/>
      <c r="NCZ83" s="66"/>
      <c r="NDA83" s="66"/>
      <c r="NDB83" s="66"/>
      <c r="NDC83" s="66"/>
      <c r="NDD83" s="66"/>
      <c r="NDE83" s="66"/>
      <c r="NDF83" s="66"/>
      <c r="NDG83" s="66"/>
      <c r="NDH83" s="66"/>
      <c r="NDI83" s="66"/>
      <c r="NDJ83" s="66"/>
      <c r="NDK83" s="66"/>
      <c r="NDL83" s="66"/>
      <c r="NDM83" s="66"/>
      <c r="NDN83" s="66"/>
      <c r="NDO83" s="66"/>
      <c r="NDP83" s="66"/>
      <c r="NDQ83" s="66"/>
      <c r="NDR83" s="66"/>
      <c r="NDS83" s="66"/>
      <c r="NDT83" s="66"/>
      <c r="NDU83" s="66"/>
      <c r="NDV83" s="66"/>
      <c r="NDW83" s="66"/>
      <c r="NDX83" s="66"/>
      <c r="NDY83" s="66"/>
      <c r="NDZ83" s="66"/>
      <c r="NEA83" s="66"/>
      <c r="NEB83" s="66"/>
      <c r="NEC83" s="66"/>
      <c r="NED83" s="66"/>
      <c r="NEE83" s="66"/>
      <c r="NEF83" s="66"/>
      <c r="NEG83" s="66"/>
      <c r="NEH83" s="66"/>
      <c r="NEI83" s="66"/>
      <c r="NEJ83" s="66"/>
      <c r="NEK83" s="66"/>
      <c r="NEL83" s="66"/>
      <c r="NEM83" s="66"/>
      <c r="NEN83" s="66"/>
      <c r="NEO83" s="66"/>
      <c r="NEP83" s="66"/>
      <c r="NEQ83" s="66"/>
      <c r="NER83" s="66"/>
      <c r="NES83" s="66"/>
      <c r="NET83" s="66"/>
      <c r="NEU83" s="66"/>
      <c r="NEV83" s="66"/>
      <c r="NEW83" s="66"/>
      <c r="NEX83" s="66"/>
      <c r="NEY83" s="66"/>
      <c r="NEZ83" s="66"/>
      <c r="NFA83" s="66"/>
      <c r="NFB83" s="66"/>
      <c r="NFC83" s="66"/>
      <c r="NFD83" s="66"/>
      <c r="NFE83" s="66"/>
      <c r="NFF83" s="66"/>
      <c r="NFG83" s="66"/>
      <c r="NFH83" s="66"/>
      <c r="NFI83" s="66"/>
      <c r="NFJ83" s="66"/>
      <c r="NFK83" s="66"/>
      <c r="NFL83" s="66"/>
      <c r="NFM83" s="66"/>
      <c r="NFN83" s="66"/>
      <c r="NFO83" s="66"/>
      <c r="NFP83" s="66"/>
      <c r="NFQ83" s="66"/>
      <c r="NFR83" s="66"/>
      <c r="NFS83" s="66"/>
      <c r="NFT83" s="66"/>
      <c r="NFU83" s="66"/>
      <c r="NFV83" s="66"/>
      <c r="NFW83" s="66"/>
      <c r="NFX83" s="66"/>
      <c r="NFY83" s="66"/>
      <c r="NFZ83" s="66"/>
      <c r="NGA83" s="66"/>
      <c r="NGB83" s="66"/>
      <c r="NGC83" s="66"/>
      <c r="NGD83" s="66"/>
      <c r="NGE83" s="66"/>
      <c r="NGF83" s="66"/>
      <c r="NGG83" s="66"/>
      <c r="NGH83" s="66"/>
      <c r="NGI83" s="66"/>
      <c r="NGJ83" s="66"/>
      <c r="NGK83" s="66"/>
      <c r="NGL83" s="66"/>
      <c r="NGM83" s="66"/>
      <c r="NGN83" s="66"/>
      <c r="NGO83" s="66"/>
      <c r="NGP83" s="66"/>
      <c r="NGQ83" s="66"/>
      <c r="NGR83" s="66"/>
      <c r="NGS83" s="66"/>
      <c r="NGT83" s="66"/>
      <c r="NGU83" s="66"/>
      <c r="NGV83" s="66"/>
      <c r="NGW83" s="66"/>
      <c r="NGX83" s="66"/>
      <c r="NGY83" s="66"/>
      <c r="NGZ83" s="66"/>
      <c r="NHA83" s="66"/>
      <c r="NHB83" s="66"/>
      <c r="NHC83" s="66"/>
      <c r="NHD83" s="66"/>
      <c r="NHE83" s="66"/>
      <c r="NHF83" s="66"/>
      <c r="NHG83" s="66"/>
      <c r="NHH83" s="66"/>
      <c r="NHI83" s="66"/>
      <c r="NHJ83" s="66"/>
      <c r="NHK83" s="66"/>
      <c r="NHL83" s="66"/>
      <c r="NHM83" s="66"/>
      <c r="NHN83" s="66"/>
      <c r="NHO83" s="66"/>
      <c r="NHP83" s="66"/>
      <c r="NHQ83" s="66"/>
      <c r="NHR83" s="66"/>
      <c r="NHS83" s="66"/>
      <c r="NHT83" s="66"/>
      <c r="NHU83" s="66"/>
      <c r="NHV83" s="66"/>
      <c r="NHW83" s="66"/>
      <c r="NHX83" s="66"/>
      <c r="NHY83" s="66"/>
      <c r="NHZ83" s="66"/>
      <c r="NIA83" s="66"/>
      <c r="NIB83" s="66"/>
      <c r="NIC83" s="66"/>
      <c r="NID83" s="66"/>
      <c r="NIE83" s="66"/>
      <c r="NIF83" s="66"/>
      <c r="NIG83" s="66"/>
      <c r="NIH83" s="66"/>
      <c r="NII83" s="66"/>
      <c r="NIJ83" s="66"/>
      <c r="NIK83" s="66"/>
      <c r="NIL83" s="66"/>
      <c r="NIM83" s="66"/>
      <c r="NIN83" s="66"/>
      <c r="NIO83" s="66"/>
      <c r="NIP83" s="66"/>
      <c r="NIQ83" s="66"/>
      <c r="NIR83" s="66"/>
      <c r="NIS83" s="66"/>
      <c r="NIT83" s="66"/>
      <c r="NIU83" s="66"/>
      <c r="NIV83" s="66"/>
      <c r="NIW83" s="66"/>
      <c r="NIX83" s="66"/>
      <c r="NIY83" s="66"/>
      <c r="NIZ83" s="66"/>
      <c r="NJA83" s="66"/>
      <c r="NJB83" s="66"/>
      <c r="NJC83" s="66"/>
      <c r="NJD83" s="66"/>
      <c r="NJE83" s="66"/>
      <c r="NJF83" s="66"/>
      <c r="NJG83" s="66"/>
      <c r="NJH83" s="66"/>
      <c r="NJI83" s="66"/>
      <c r="NJJ83" s="66"/>
      <c r="NJK83" s="66"/>
      <c r="NJL83" s="66"/>
      <c r="NJM83" s="66"/>
      <c r="NJN83" s="66"/>
      <c r="NJO83" s="66"/>
      <c r="NJP83" s="66"/>
      <c r="NJQ83" s="66"/>
      <c r="NJR83" s="66"/>
      <c r="NJS83" s="66"/>
      <c r="NJT83" s="66"/>
      <c r="NJU83" s="66"/>
      <c r="NJV83" s="66"/>
      <c r="NJW83" s="66"/>
      <c r="NJX83" s="66"/>
      <c r="NJY83" s="66"/>
      <c r="NJZ83" s="66"/>
      <c r="NKA83" s="66"/>
      <c r="NKB83" s="66"/>
      <c r="NKC83" s="66"/>
      <c r="NKD83" s="66"/>
      <c r="NKE83" s="66"/>
      <c r="NKF83" s="66"/>
      <c r="NKG83" s="66"/>
      <c r="NKH83" s="66"/>
      <c r="NKI83" s="66"/>
      <c r="NKJ83" s="66"/>
      <c r="NKK83" s="66"/>
      <c r="NKL83" s="66"/>
      <c r="NKM83" s="66"/>
      <c r="NKN83" s="66"/>
      <c r="NKO83" s="66"/>
      <c r="NKP83" s="66"/>
      <c r="NKQ83" s="66"/>
      <c r="NKR83" s="66"/>
      <c r="NKS83" s="66"/>
      <c r="NKT83" s="66"/>
      <c r="NKU83" s="66"/>
      <c r="NKV83" s="66"/>
      <c r="NKW83" s="66"/>
      <c r="NKX83" s="66"/>
      <c r="NKY83" s="66"/>
      <c r="NKZ83" s="66"/>
      <c r="NLA83" s="66"/>
      <c r="NLB83" s="66"/>
      <c r="NLC83" s="66"/>
      <c r="NLD83" s="66"/>
      <c r="NLE83" s="66"/>
      <c r="NLF83" s="66"/>
      <c r="NLG83" s="66"/>
      <c r="NLH83" s="66"/>
      <c r="NLI83" s="66"/>
      <c r="NLJ83" s="66"/>
      <c r="NLK83" s="66"/>
      <c r="NLL83" s="66"/>
      <c r="NLM83" s="66"/>
      <c r="NLN83" s="66"/>
      <c r="NLO83" s="66"/>
      <c r="NLP83" s="66"/>
      <c r="NLQ83" s="66"/>
      <c r="NLR83" s="66"/>
      <c r="NLS83" s="66"/>
      <c r="NLT83" s="66"/>
      <c r="NLU83" s="66"/>
      <c r="NLV83" s="66"/>
      <c r="NLW83" s="66"/>
      <c r="NLX83" s="66"/>
      <c r="NLY83" s="66"/>
      <c r="NLZ83" s="66"/>
      <c r="NMA83" s="66"/>
      <c r="NMB83" s="66"/>
      <c r="NMC83" s="66"/>
      <c r="NMD83" s="66"/>
      <c r="NME83" s="66"/>
      <c r="NMF83" s="66"/>
      <c r="NMG83" s="66"/>
      <c r="NMH83" s="66"/>
      <c r="NMI83" s="66"/>
      <c r="NMJ83" s="66"/>
      <c r="NMK83" s="66"/>
      <c r="NML83" s="66"/>
      <c r="NMM83" s="66"/>
      <c r="NMN83" s="66"/>
      <c r="NMO83" s="66"/>
      <c r="NMP83" s="66"/>
      <c r="NMQ83" s="66"/>
      <c r="NMR83" s="66"/>
      <c r="NMS83" s="66"/>
      <c r="NMT83" s="66"/>
      <c r="NMU83" s="66"/>
      <c r="NMV83" s="66"/>
      <c r="NMW83" s="66"/>
      <c r="NMX83" s="66"/>
      <c r="NMY83" s="66"/>
      <c r="NMZ83" s="66"/>
      <c r="NNA83" s="66"/>
      <c r="NNB83" s="66"/>
      <c r="NNC83" s="66"/>
      <c r="NND83" s="66"/>
      <c r="NNE83" s="66"/>
      <c r="NNF83" s="66"/>
      <c r="NNG83" s="66"/>
      <c r="NNH83" s="66"/>
      <c r="NNI83" s="66"/>
      <c r="NNJ83" s="66"/>
      <c r="NNK83" s="66"/>
      <c r="NNL83" s="66"/>
      <c r="NNM83" s="66"/>
      <c r="NNN83" s="66"/>
      <c r="NNO83" s="66"/>
      <c r="NNP83" s="66"/>
      <c r="NNQ83" s="66"/>
      <c r="NNR83" s="66"/>
      <c r="NNS83" s="66"/>
      <c r="NNT83" s="66"/>
      <c r="NNU83" s="66"/>
      <c r="NNV83" s="66"/>
      <c r="NNW83" s="66"/>
      <c r="NNX83" s="66"/>
      <c r="NNY83" s="66"/>
      <c r="NNZ83" s="66"/>
      <c r="NOA83" s="66"/>
      <c r="NOB83" s="66"/>
      <c r="NOC83" s="66"/>
      <c r="NOD83" s="66"/>
      <c r="NOE83" s="66"/>
      <c r="NOF83" s="66"/>
      <c r="NOG83" s="66"/>
      <c r="NOH83" s="66"/>
      <c r="NOI83" s="66"/>
      <c r="NOJ83" s="66"/>
      <c r="NOK83" s="66"/>
      <c r="NOL83" s="66"/>
      <c r="NOM83" s="66"/>
      <c r="NON83" s="66"/>
      <c r="NOO83" s="66"/>
      <c r="NOP83" s="66"/>
      <c r="NOQ83" s="66"/>
      <c r="NOR83" s="66"/>
      <c r="NOS83" s="66"/>
      <c r="NOT83" s="66"/>
      <c r="NOU83" s="66"/>
      <c r="NOV83" s="66"/>
      <c r="NOW83" s="66"/>
      <c r="NOX83" s="66"/>
      <c r="NOY83" s="66"/>
      <c r="NOZ83" s="66"/>
      <c r="NPA83" s="66"/>
      <c r="NPB83" s="66"/>
      <c r="NPC83" s="66"/>
      <c r="NPD83" s="66"/>
      <c r="NPE83" s="66"/>
      <c r="NPF83" s="66"/>
      <c r="NPG83" s="66"/>
      <c r="NPH83" s="66"/>
      <c r="NPI83" s="66"/>
      <c r="NPJ83" s="66"/>
      <c r="NPK83" s="66"/>
      <c r="NPL83" s="66"/>
      <c r="NPM83" s="66"/>
      <c r="NPN83" s="66"/>
      <c r="NPO83" s="66"/>
      <c r="NPP83" s="66"/>
      <c r="NPQ83" s="66"/>
      <c r="NPR83" s="66"/>
      <c r="NPS83" s="66"/>
      <c r="NPT83" s="66"/>
      <c r="NPU83" s="66"/>
      <c r="NPV83" s="66"/>
      <c r="NPW83" s="66"/>
      <c r="NPX83" s="66"/>
      <c r="NPY83" s="66"/>
      <c r="NPZ83" s="66"/>
      <c r="NQA83" s="66"/>
      <c r="NQB83" s="66"/>
      <c r="NQC83" s="66"/>
      <c r="NQD83" s="66"/>
      <c r="NQE83" s="66"/>
      <c r="NQF83" s="66"/>
      <c r="NQG83" s="66"/>
      <c r="NQH83" s="66"/>
      <c r="NQI83" s="66"/>
      <c r="NQJ83" s="66"/>
      <c r="NQK83" s="66"/>
      <c r="NQL83" s="66"/>
      <c r="NQM83" s="66"/>
      <c r="NQN83" s="66"/>
      <c r="NQO83" s="66"/>
      <c r="NQP83" s="66"/>
      <c r="NQQ83" s="66"/>
      <c r="NQR83" s="66"/>
      <c r="NQS83" s="66"/>
      <c r="NQT83" s="66"/>
      <c r="NQU83" s="66"/>
      <c r="NQV83" s="66"/>
      <c r="NQW83" s="66"/>
      <c r="NQX83" s="66"/>
      <c r="NQY83" s="66"/>
      <c r="NQZ83" s="66"/>
      <c r="NRA83" s="66"/>
      <c r="NRB83" s="66"/>
      <c r="NRC83" s="66"/>
      <c r="NRD83" s="66"/>
      <c r="NRE83" s="66"/>
      <c r="NRF83" s="66"/>
      <c r="NRG83" s="66"/>
      <c r="NRH83" s="66"/>
      <c r="NRI83" s="66"/>
      <c r="NRJ83" s="66"/>
      <c r="NRK83" s="66"/>
      <c r="NRL83" s="66"/>
      <c r="NRM83" s="66"/>
      <c r="NRN83" s="66"/>
      <c r="NRO83" s="66"/>
      <c r="NRP83" s="66"/>
      <c r="NRQ83" s="66"/>
      <c r="NRR83" s="66"/>
      <c r="NRS83" s="66"/>
      <c r="NRT83" s="66"/>
      <c r="NRU83" s="66"/>
      <c r="NRV83" s="66"/>
      <c r="NRW83" s="66"/>
      <c r="NRX83" s="66"/>
      <c r="NRY83" s="66"/>
      <c r="NRZ83" s="66"/>
      <c r="NSA83" s="66"/>
      <c r="NSB83" s="66"/>
      <c r="NSC83" s="66"/>
      <c r="NSD83" s="66"/>
      <c r="NSE83" s="66"/>
      <c r="NSF83" s="66"/>
      <c r="NSG83" s="66"/>
      <c r="NSH83" s="66"/>
      <c r="NSI83" s="66"/>
      <c r="NSJ83" s="66"/>
      <c r="NSK83" s="66"/>
      <c r="NSL83" s="66"/>
      <c r="NSM83" s="66"/>
      <c r="NSN83" s="66"/>
      <c r="NSO83" s="66"/>
      <c r="NSP83" s="66"/>
      <c r="NSQ83" s="66"/>
      <c r="NSR83" s="66"/>
      <c r="NSS83" s="66"/>
      <c r="NST83" s="66"/>
      <c r="NSU83" s="66"/>
      <c r="NSV83" s="66"/>
      <c r="NSW83" s="66"/>
      <c r="NSX83" s="66"/>
      <c r="NSY83" s="66"/>
      <c r="NSZ83" s="66"/>
      <c r="NTA83" s="66"/>
      <c r="NTB83" s="66"/>
      <c r="NTC83" s="66"/>
      <c r="NTD83" s="66"/>
      <c r="NTE83" s="66"/>
      <c r="NTF83" s="66"/>
      <c r="NTG83" s="66"/>
      <c r="NTH83" s="66"/>
      <c r="NTI83" s="66"/>
      <c r="NTJ83" s="66"/>
      <c r="NTK83" s="66"/>
      <c r="NTL83" s="66"/>
      <c r="NTM83" s="66"/>
      <c r="NTN83" s="66"/>
      <c r="NTO83" s="66"/>
      <c r="NTP83" s="66"/>
      <c r="NTQ83" s="66"/>
      <c r="NTR83" s="66"/>
      <c r="NTS83" s="66"/>
      <c r="NTT83" s="66"/>
      <c r="NTU83" s="66"/>
      <c r="NTV83" s="66"/>
      <c r="NTW83" s="66"/>
      <c r="NTX83" s="66"/>
      <c r="NTY83" s="66"/>
      <c r="NTZ83" s="66"/>
      <c r="NUA83" s="66"/>
      <c r="NUB83" s="66"/>
      <c r="NUC83" s="66"/>
      <c r="NUD83" s="66"/>
      <c r="NUE83" s="66"/>
      <c r="NUF83" s="66"/>
      <c r="NUG83" s="66"/>
      <c r="NUH83" s="66"/>
      <c r="NUI83" s="66"/>
      <c r="NUJ83" s="66"/>
      <c r="NUK83" s="66"/>
      <c r="NUL83" s="66"/>
      <c r="NUM83" s="66"/>
      <c r="NUN83" s="66"/>
      <c r="NUO83" s="66"/>
      <c r="NUP83" s="66"/>
      <c r="NUQ83" s="66"/>
      <c r="NUR83" s="66"/>
      <c r="NUS83" s="66"/>
      <c r="NUT83" s="66"/>
      <c r="NUU83" s="66"/>
      <c r="NUV83" s="66"/>
      <c r="NUW83" s="66"/>
      <c r="NUX83" s="66"/>
      <c r="NUY83" s="66"/>
      <c r="NUZ83" s="66"/>
      <c r="NVA83" s="66"/>
      <c r="NVB83" s="66"/>
      <c r="NVC83" s="66"/>
      <c r="NVD83" s="66"/>
      <c r="NVE83" s="66"/>
      <c r="NVF83" s="66"/>
      <c r="NVG83" s="66"/>
      <c r="NVH83" s="66"/>
      <c r="NVI83" s="66"/>
      <c r="NVJ83" s="66"/>
      <c r="NVK83" s="66"/>
      <c r="NVL83" s="66"/>
      <c r="NVM83" s="66"/>
      <c r="NVN83" s="66"/>
      <c r="NVO83" s="66"/>
      <c r="NVP83" s="66"/>
      <c r="NVQ83" s="66"/>
      <c r="NVR83" s="66"/>
      <c r="NVS83" s="66"/>
      <c r="NVT83" s="66"/>
      <c r="NVU83" s="66"/>
      <c r="NVV83" s="66"/>
      <c r="NVW83" s="66"/>
      <c r="NVX83" s="66"/>
      <c r="NVY83" s="66"/>
      <c r="NVZ83" s="66"/>
      <c r="NWA83" s="66"/>
      <c r="NWB83" s="66"/>
      <c r="NWC83" s="66"/>
      <c r="NWD83" s="66"/>
      <c r="NWE83" s="66"/>
      <c r="NWF83" s="66"/>
      <c r="NWG83" s="66"/>
      <c r="NWH83" s="66"/>
      <c r="NWI83" s="66"/>
      <c r="NWJ83" s="66"/>
      <c r="NWK83" s="66"/>
      <c r="NWL83" s="66"/>
      <c r="NWM83" s="66"/>
      <c r="NWN83" s="66"/>
      <c r="NWO83" s="66"/>
      <c r="NWP83" s="66"/>
      <c r="NWQ83" s="66"/>
      <c r="NWR83" s="66"/>
      <c r="NWS83" s="66"/>
      <c r="NWT83" s="66"/>
      <c r="NWU83" s="66"/>
      <c r="NWV83" s="66"/>
      <c r="NWW83" s="66"/>
      <c r="NWX83" s="66"/>
      <c r="NWY83" s="66"/>
      <c r="NWZ83" s="66"/>
      <c r="NXA83" s="66"/>
      <c r="NXB83" s="66"/>
      <c r="NXC83" s="66"/>
      <c r="NXD83" s="66"/>
      <c r="NXE83" s="66"/>
      <c r="NXF83" s="66"/>
      <c r="NXG83" s="66"/>
      <c r="NXH83" s="66"/>
      <c r="NXI83" s="66"/>
      <c r="NXJ83" s="66"/>
      <c r="NXK83" s="66"/>
      <c r="NXL83" s="66"/>
      <c r="NXM83" s="66"/>
      <c r="NXN83" s="66"/>
      <c r="NXO83" s="66"/>
      <c r="NXP83" s="66"/>
      <c r="NXQ83" s="66"/>
      <c r="NXR83" s="66"/>
      <c r="NXS83" s="66"/>
      <c r="NXT83" s="66"/>
      <c r="NXU83" s="66"/>
      <c r="NXV83" s="66"/>
      <c r="NXW83" s="66"/>
      <c r="NXX83" s="66"/>
      <c r="NXY83" s="66"/>
      <c r="NXZ83" s="66"/>
      <c r="NYA83" s="66"/>
      <c r="NYB83" s="66"/>
      <c r="NYC83" s="66"/>
      <c r="NYD83" s="66"/>
      <c r="NYE83" s="66"/>
      <c r="NYF83" s="66"/>
      <c r="NYG83" s="66"/>
      <c r="NYH83" s="66"/>
      <c r="NYI83" s="66"/>
      <c r="NYJ83" s="66"/>
      <c r="NYK83" s="66"/>
      <c r="NYL83" s="66"/>
      <c r="NYM83" s="66"/>
      <c r="NYN83" s="66"/>
      <c r="NYO83" s="66"/>
      <c r="NYP83" s="66"/>
      <c r="NYQ83" s="66"/>
      <c r="NYR83" s="66"/>
      <c r="NYS83" s="66"/>
      <c r="NYT83" s="66"/>
      <c r="NYU83" s="66"/>
      <c r="NYV83" s="66"/>
      <c r="NYW83" s="66"/>
      <c r="NYX83" s="66"/>
      <c r="NYY83" s="66"/>
      <c r="NYZ83" s="66"/>
      <c r="NZA83" s="66"/>
      <c r="NZB83" s="66"/>
      <c r="NZC83" s="66"/>
      <c r="NZD83" s="66"/>
      <c r="NZE83" s="66"/>
      <c r="NZF83" s="66"/>
      <c r="NZG83" s="66"/>
      <c r="NZH83" s="66"/>
      <c r="NZI83" s="66"/>
      <c r="NZJ83" s="66"/>
      <c r="NZK83" s="66"/>
      <c r="NZL83" s="66"/>
      <c r="NZM83" s="66"/>
      <c r="NZN83" s="66"/>
      <c r="NZO83" s="66"/>
      <c r="NZP83" s="66"/>
      <c r="NZQ83" s="66"/>
      <c r="NZR83" s="66"/>
      <c r="NZS83" s="66"/>
      <c r="NZT83" s="66"/>
      <c r="NZU83" s="66"/>
      <c r="NZV83" s="66"/>
      <c r="NZW83" s="66"/>
      <c r="NZX83" s="66"/>
      <c r="NZY83" s="66"/>
      <c r="NZZ83" s="66"/>
      <c r="OAA83" s="66"/>
      <c r="OAB83" s="66"/>
      <c r="OAC83" s="66"/>
      <c r="OAD83" s="66"/>
      <c r="OAE83" s="66"/>
      <c r="OAF83" s="66"/>
      <c r="OAG83" s="66"/>
      <c r="OAH83" s="66"/>
      <c r="OAI83" s="66"/>
      <c r="OAJ83" s="66"/>
      <c r="OAK83" s="66"/>
      <c r="OAL83" s="66"/>
      <c r="OAM83" s="66"/>
      <c r="OAN83" s="66"/>
      <c r="OAO83" s="66"/>
      <c r="OAP83" s="66"/>
      <c r="OAQ83" s="66"/>
      <c r="OAR83" s="66"/>
      <c r="OAS83" s="66"/>
      <c r="OAT83" s="66"/>
      <c r="OAU83" s="66"/>
      <c r="OAV83" s="66"/>
      <c r="OAW83" s="66"/>
      <c r="OAX83" s="66"/>
      <c r="OAY83" s="66"/>
      <c r="OAZ83" s="66"/>
      <c r="OBA83" s="66"/>
      <c r="OBB83" s="66"/>
      <c r="OBC83" s="66"/>
      <c r="OBD83" s="66"/>
      <c r="OBE83" s="66"/>
      <c r="OBF83" s="66"/>
      <c r="OBG83" s="66"/>
      <c r="OBH83" s="66"/>
      <c r="OBI83" s="66"/>
      <c r="OBJ83" s="66"/>
      <c r="OBK83" s="66"/>
      <c r="OBL83" s="66"/>
      <c r="OBM83" s="66"/>
      <c r="OBN83" s="66"/>
      <c r="OBO83" s="66"/>
      <c r="OBP83" s="66"/>
      <c r="OBQ83" s="66"/>
      <c r="OBR83" s="66"/>
      <c r="OBS83" s="66"/>
      <c r="OBT83" s="66"/>
      <c r="OBU83" s="66"/>
      <c r="OBV83" s="66"/>
      <c r="OBW83" s="66"/>
      <c r="OBX83" s="66"/>
      <c r="OBY83" s="66"/>
      <c r="OBZ83" s="66"/>
      <c r="OCA83" s="66"/>
      <c r="OCB83" s="66"/>
      <c r="OCC83" s="66"/>
      <c r="OCD83" s="66"/>
      <c r="OCE83" s="66"/>
      <c r="OCF83" s="66"/>
      <c r="OCG83" s="66"/>
      <c r="OCH83" s="66"/>
      <c r="OCI83" s="66"/>
      <c r="OCJ83" s="66"/>
      <c r="OCK83" s="66"/>
      <c r="OCL83" s="66"/>
      <c r="OCM83" s="66"/>
      <c r="OCN83" s="66"/>
      <c r="OCO83" s="66"/>
      <c r="OCP83" s="66"/>
      <c r="OCQ83" s="66"/>
      <c r="OCR83" s="66"/>
      <c r="OCS83" s="66"/>
      <c r="OCT83" s="66"/>
      <c r="OCU83" s="66"/>
      <c r="OCV83" s="66"/>
      <c r="OCW83" s="66"/>
      <c r="OCX83" s="66"/>
      <c r="OCY83" s="66"/>
      <c r="OCZ83" s="66"/>
      <c r="ODA83" s="66"/>
      <c r="ODB83" s="66"/>
      <c r="ODC83" s="66"/>
      <c r="ODD83" s="66"/>
      <c r="ODE83" s="66"/>
      <c r="ODF83" s="66"/>
      <c r="ODG83" s="66"/>
      <c r="ODH83" s="66"/>
      <c r="ODI83" s="66"/>
      <c r="ODJ83" s="66"/>
      <c r="ODK83" s="66"/>
      <c r="ODL83" s="66"/>
      <c r="ODM83" s="66"/>
      <c r="ODN83" s="66"/>
      <c r="ODO83" s="66"/>
      <c r="ODP83" s="66"/>
      <c r="ODQ83" s="66"/>
      <c r="ODR83" s="66"/>
      <c r="ODS83" s="66"/>
      <c r="ODT83" s="66"/>
      <c r="ODU83" s="66"/>
      <c r="ODV83" s="66"/>
      <c r="ODW83" s="66"/>
      <c r="ODX83" s="66"/>
      <c r="ODY83" s="66"/>
      <c r="ODZ83" s="66"/>
      <c r="OEA83" s="66"/>
      <c r="OEB83" s="66"/>
      <c r="OEC83" s="66"/>
      <c r="OED83" s="66"/>
      <c r="OEE83" s="66"/>
      <c r="OEF83" s="66"/>
      <c r="OEG83" s="66"/>
      <c r="OEH83" s="66"/>
      <c r="OEI83" s="66"/>
      <c r="OEJ83" s="66"/>
      <c r="OEK83" s="66"/>
      <c r="OEL83" s="66"/>
      <c r="OEM83" s="66"/>
      <c r="OEN83" s="66"/>
      <c r="OEO83" s="66"/>
      <c r="OEP83" s="66"/>
      <c r="OEQ83" s="66"/>
      <c r="OER83" s="66"/>
      <c r="OES83" s="66"/>
      <c r="OET83" s="66"/>
      <c r="OEU83" s="66"/>
      <c r="OEV83" s="66"/>
      <c r="OEW83" s="66"/>
      <c r="OEX83" s="66"/>
      <c r="OEY83" s="66"/>
      <c r="OEZ83" s="66"/>
      <c r="OFA83" s="66"/>
      <c r="OFB83" s="66"/>
      <c r="OFC83" s="66"/>
      <c r="OFD83" s="66"/>
      <c r="OFE83" s="66"/>
      <c r="OFF83" s="66"/>
      <c r="OFG83" s="66"/>
      <c r="OFH83" s="66"/>
      <c r="OFI83" s="66"/>
      <c r="OFJ83" s="66"/>
      <c r="OFK83" s="66"/>
      <c r="OFL83" s="66"/>
      <c r="OFM83" s="66"/>
      <c r="OFN83" s="66"/>
      <c r="OFO83" s="66"/>
      <c r="OFP83" s="66"/>
      <c r="OFQ83" s="66"/>
      <c r="OFR83" s="66"/>
      <c r="OFS83" s="66"/>
      <c r="OFT83" s="66"/>
      <c r="OFU83" s="66"/>
      <c r="OFV83" s="66"/>
      <c r="OFW83" s="66"/>
      <c r="OFX83" s="66"/>
      <c r="OFY83" s="66"/>
      <c r="OFZ83" s="66"/>
      <c r="OGA83" s="66"/>
      <c r="OGB83" s="66"/>
      <c r="OGC83" s="66"/>
      <c r="OGD83" s="66"/>
      <c r="OGE83" s="66"/>
      <c r="OGF83" s="66"/>
      <c r="OGG83" s="66"/>
      <c r="OGH83" s="66"/>
      <c r="OGI83" s="66"/>
      <c r="OGJ83" s="66"/>
      <c r="OGK83" s="66"/>
      <c r="OGL83" s="66"/>
      <c r="OGM83" s="66"/>
      <c r="OGN83" s="66"/>
      <c r="OGO83" s="66"/>
      <c r="OGP83" s="66"/>
      <c r="OGQ83" s="66"/>
      <c r="OGR83" s="66"/>
      <c r="OGS83" s="66"/>
      <c r="OGT83" s="66"/>
      <c r="OGU83" s="66"/>
      <c r="OGV83" s="66"/>
      <c r="OGW83" s="66"/>
      <c r="OGX83" s="66"/>
      <c r="OGY83" s="66"/>
      <c r="OGZ83" s="66"/>
      <c r="OHA83" s="66"/>
      <c r="OHB83" s="66"/>
      <c r="OHC83" s="66"/>
      <c r="OHD83" s="66"/>
      <c r="OHE83" s="66"/>
      <c r="OHF83" s="66"/>
      <c r="OHG83" s="66"/>
      <c r="OHH83" s="66"/>
      <c r="OHI83" s="66"/>
      <c r="OHJ83" s="66"/>
      <c r="OHK83" s="66"/>
      <c r="OHL83" s="66"/>
      <c r="OHM83" s="66"/>
      <c r="OHN83" s="66"/>
      <c r="OHO83" s="66"/>
      <c r="OHP83" s="66"/>
      <c r="OHQ83" s="66"/>
      <c r="OHR83" s="66"/>
      <c r="OHS83" s="66"/>
      <c r="OHT83" s="66"/>
      <c r="OHU83" s="66"/>
      <c r="OHV83" s="66"/>
      <c r="OHW83" s="66"/>
      <c r="OHX83" s="66"/>
      <c r="OHY83" s="66"/>
      <c r="OHZ83" s="66"/>
      <c r="OIA83" s="66"/>
      <c r="OIB83" s="66"/>
      <c r="OIC83" s="66"/>
      <c r="OID83" s="66"/>
      <c r="OIE83" s="66"/>
      <c r="OIF83" s="66"/>
      <c r="OIG83" s="66"/>
      <c r="OIH83" s="66"/>
      <c r="OII83" s="66"/>
      <c r="OIJ83" s="66"/>
      <c r="OIK83" s="66"/>
      <c r="OIL83" s="66"/>
      <c r="OIM83" s="66"/>
      <c r="OIN83" s="66"/>
      <c r="OIO83" s="66"/>
      <c r="OIP83" s="66"/>
      <c r="OIQ83" s="66"/>
      <c r="OIR83" s="66"/>
      <c r="OIS83" s="66"/>
      <c r="OIT83" s="66"/>
      <c r="OIU83" s="66"/>
      <c r="OIV83" s="66"/>
      <c r="OIW83" s="66"/>
      <c r="OIX83" s="66"/>
      <c r="OIY83" s="66"/>
      <c r="OIZ83" s="66"/>
      <c r="OJA83" s="66"/>
      <c r="OJB83" s="66"/>
      <c r="OJC83" s="66"/>
      <c r="OJD83" s="66"/>
      <c r="OJE83" s="66"/>
      <c r="OJF83" s="66"/>
      <c r="OJG83" s="66"/>
      <c r="OJH83" s="66"/>
      <c r="OJI83" s="66"/>
      <c r="OJJ83" s="66"/>
      <c r="OJK83" s="66"/>
      <c r="OJL83" s="66"/>
      <c r="OJM83" s="66"/>
      <c r="OJN83" s="66"/>
      <c r="OJO83" s="66"/>
      <c r="OJP83" s="66"/>
      <c r="OJQ83" s="66"/>
      <c r="OJR83" s="66"/>
      <c r="OJS83" s="66"/>
      <c r="OJT83" s="66"/>
      <c r="OJU83" s="66"/>
      <c r="OJV83" s="66"/>
      <c r="OJW83" s="66"/>
      <c r="OJX83" s="66"/>
      <c r="OJY83" s="66"/>
      <c r="OJZ83" s="66"/>
      <c r="OKA83" s="66"/>
      <c r="OKB83" s="66"/>
      <c r="OKC83" s="66"/>
      <c r="OKD83" s="66"/>
      <c r="OKE83" s="66"/>
      <c r="OKF83" s="66"/>
      <c r="OKG83" s="66"/>
      <c r="OKH83" s="66"/>
      <c r="OKI83" s="66"/>
      <c r="OKJ83" s="66"/>
      <c r="OKK83" s="66"/>
      <c r="OKL83" s="66"/>
      <c r="OKM83" s="66"/>
      <c r="OKN83" s="66"/>
      <c r="OKO83" s="66"/>
      <c r="OKP83" s="66"/>
      <c r="OKQ83" s="66"/>
      <c r="OKR83" s="66"/>
      <c r="OKS83" s="66"/>
      <c r="OKT83" s="66"/>
      <c r="OKU83" s="66"/>
      <c r="OKV83" s="66"/>
      <c r="OKW83" s="66"/>
      <c r="OKX83" s="66"/>
      <c r="OKY83" s="66"/>
      <c r="OKZ83" s="66"/>
      <c r="OLA83" s="66"/>
      <c r="OLB83" s="66"/>
      <c r="OLC83" s="66"/>
      <c r="OLD83" s="66"/>
      <c r="OLE83" s="66"/>
      <c r="OLF83" s="66"/>
      <c r="OLG83" s="66"/>
      <c r="OLH83" s="66"/>
      <c r="OLI83" s="66"/>
      <c r="OLJ83" s="66"/>
      <c r="OLK83" s="66"/>
      <c r="OLL83" s="66"/>
      <c r="OLM83" s="66"/>
      <c r="OLN83" s="66"/>
      <c r="OLO83" s="66"/>
      <c r="OLP83" s="66"/>
      <c r="OLQ83" s="66"/>
      <c r="OLR83" s="66"/>
      <c r="OLS83" s="66"/>
      <c r="OLT83" s="66"/>
      <c r="OLU83" s="66"/>
      <c r="OLV83" s="66"/>
      <c r="OLW83" s="66"/>
      <c r="OLX83" s="66"/>
      <c r="OLY83" s="66"/>
      <c r="OLZ83" s="66"/>
      <c r="OMA83" s="66"/>
      <c r="OMB83" s="66"/>
      <c r="OMC83" s="66"/>
      <c r="OMD83" s="66"/>
      <c r="OME83" s="66"/>
      <c r="OMF83" s="66"/>
      <c r="OMG83" s="66"/>
      <c r="OMH83" s="66"/>
      <c r="OMI83" s="66"/>
      <c r="OMJ83" s="66"/>
      <c r="OMK83" s="66"/>
      <c r="OML83" s="66"/>
      <c r="OMM83" s="66"/>
      <c r="OMN83" s="66"/>
      <c r="OMO83" s="66"/>
      <c r="OMP83" s="66"/>
      <c r="OMQ83" s="66"/>
      <c r="OMR83" s="66"/>
      <c r="OMS83" s="66"/>
      <c r="OMT83" s="66"/>
      <c r="OMU83" s="66"/>
      <c r="OMV83" s="66"/>
      <c r="OMW83" s="66"/>
      <c r="OMX83" s="66"/>
      <c r="OMY83" s="66"/>
      <c r="OMZ83" s="66"/>
      <c r="ONA83" s="66"/>
      <c r="ONB83" s="66"/>
      <c r="ONC83" s="66"/>
      <c r="OND83" s="66"/>
      <c r="ONE83" s="66"/>
      <c r="ONF83" s="66"/>
      <c r="ONG83" s="66"/>
      <c r="ONH83" s="66"/>
      <c r="ONI83" s="66"/>
      <c r="ONJ83" s="66"/>
      <c r="ONK83" s="66"/>
      <c r="ONL83" s="66"/>
      <c r="ONM83" s="66"/>
      <c r="ONN83" s="66"/>
      <c r="ONO83" s="66"/>
      <c r="ONP83" s="66"/>
      <c r="ONQ83" s="66"/>
      <c r="ONR83" s="66"/>
      <c r="ONS83" s="66"/>
      <c r="ONT83" s="66"/>
      <c r="ONU83" s="66"/>
      <c r="ONV83" s="66"/>
      <c r="ONW83" s="66"/>
      <c r="ONX83" s="66"/>
      <c r="ONY83" s="66"/>
      <c r="ONZ83" s="66"/>
      <c r="OOA83" s="66"/>
      <c r="OOB83" s="66"/>
      <c r="OOC83" s="66"/>
      <c r="OOD83" s="66"/>
      <c r="OOE83" s="66"/>
      <c r="OOF83" s="66"/>
      <c r="OOG83" s="66"/>
      <c r="OOH83" s="66"/>
      <c r="OOI83" s="66"/>
      <c r="OOJ83" s="66"/>
      <c r="OOK83" s="66"/>
      <c r="OOL83" s="66"/>
      <c r="OOM83" s="66"/>
      <c r="OON83" s="66"/>
      <c r="OOO83" s="66"/>
      <c r="OOP83" s="66"/>
      <c r="OOQ83" s="66"/>
      <c r="OOR83" s="66"/>
      <c r="OOS83" s="66"/>
      <c r="OOT83" s="66"/>
      <c r="OOU83" s="66"/>
      <c r="OOV83" s="66"/>
      <c r="OOW83" s="66"/>
      <c r="OOX83" s="66"/>
      <c r="OOY83" s="66"/>
      <c r="OOZ83" s="66"/>
      <c r="OPA83" s="66"/>
      <c r="OPB83" s="66"/>
      <c r="OPC83" s="66"/>
      <c r="OPD83" s="66"/>
      <c r="OPE83" s="66"/>
      <c r="OPF83" s="66"/>
      <c r="OPG83" s="66"/>
      <c r="OPH83" s="66"/>
      <c r="OPI83" s="66"/>
      <c r="OPJ83" s="66"/>
      <c r="OPK83" s="66"/>
      <c r="OPL83" s="66"/>
      <c r="OPM83" s="66"/>
      <c r="OPN83" s="66"/>
      <c r="OPO83" s="66"/>
      <c r="OPP83" s="66"/>
      <c r="OPQ83" s="66"/>
      <c r="OPR83" s="66"/>
      <c r="OPS83" s="66"/>
      <c r="OPT83" s="66"/>
      <c r="OPU83" s="66"/>
      <c r="OPV83" s="66"/>
      <c r="OPW83" s="66"/>
      <c r="OPX83" s="66"/>
      <c r="OPY83" s="66"/>
      <c r="OPZ83" s="66"/>
      <c r="OQA83" s="66"/>
      <c r="OQB83" s="66"/>
      <c r="OQC83" s="66"/>
      <c r="OQD83" s="66"/>
      <c r="OQE83" s="66"/>
      <c r="OQF83" s="66"/>
      <c r="OQG83" s="66"/>
      <c r="OQH83" s="66"/>
      <c r="OQI83" s="66"/>
      <c r="OQJ83" s="66"/>
      <c r="OQK83" s="66"/>
      <c r="OQL83" s="66"/>
      <c r="OQM83" s="66"/>
      <c r="OQN83" s="66"/>
      <c r="OQO83" s="66"/>
      <c r="OQP83" s="66"/>
      <c r="OQQ83" s="66"/>
      <c r="OQR83" s="66"/>
      <c r="OQS83" s="66"/>
      <c r="OQT83" s="66"/>
      <c r="OQU83" s="66"/>
      <c r="OQV83" s="66"/>
      <c r="OQW83" s="66"/>
      <c r="OQX83" s="66"/>
      <c r="OQY83" s="66"/>
      <c r="OQZ83" s="66"/>
      <c r="ORA83" s="66"/>
      <c r="ORB83" s="66"/>
      <c r="ORC83" s="66"/>
      <c r="ORD83" s="66"/>
      <c r="ORE83" s="66"/>
      <c r="ORF83" s="66"/>
      <c r="ORG83" s="66"/>
      <c r="ORH83" s="66"/>
      <c r="ORI83" s="66"/>
      <c r="ORJ83" s="66"/>
      <c r="ORK83" s="66"/>
      <c r="ORL83" s="66"/>
      <c r="ORM83" s="66"/>
      <c r="ORN83" s="66"/>
      <c r="ORO83" s="66"/>
      <c r="ORP83" s="66"/>
      <c r="ORQ83" s="66"/>
      <c r="ORR83" s="66"/>
      <c r="ORS83" s="66"/>
      <c r="ORT83" s="66"/>
      <c r="ORU83" s="66"/>
      <c r="ORV83" s="66"/>
      <c r="ORW83" s="66"/>
      <c r="ORX83" s="66"/>
      <c r="ORY83" s="66"/>
      <c r="ORZ83" s="66"/>
      <c r="OSA83" s="66"/>
      <c r="OSB83" s="66"/>
      <c r="OSC83" s="66"/>
      <c r="OSD83" s="66"/>
      <c r="OSE83" s="66"/>
      <c r="OSF83" s="66"/>
      <c r="OSG83" s="66"/>
      <c r="OSH83" s="66"/>
      <c r="OSI83" s="66"/>
      <c r="OSJ83" s="66"/>
      <c r="OSK83" s="66"/>
      <c r="OSL83" s="66"/>
      <c r="OSM83" s="66"/>
      <c r="OSN83" s="66"/>
      <c r="OSO83" s="66"/>
      <c r="OSP83" s="66"/>
      <c r="OSQ83" s="66"/>
      <c r="OSR83" s="66"/>
      <c r="OSS83" s="66"/>
      <c r="OST83" s="66"/>
      <c r="OSU83" s="66"/>
      <c r="OSV83" s="66"/>
      <c r="OSW83" s="66"/>
      <c r="OSX83" s="66"/>
      <c r="OSY83" s="66"/>
      <c r="OSZ83" s="66"/>
      <c r="OTA83" s="66"/>
      <c r="OTB83" s="66"/>
      <c r="OTC83" s="66"/>
      <c r="OTD83" s="66"/>
      <c r="OTE83" s="66"/>
      <c r="OTF83" s="66"/>
      <c r="OTG83" s="66"/>
      <c r="OTH83" s="66"/>
      <c r="OTI83" s="66"/>
      <c r="OTJ83" s="66"/>
      <c r="OTK83" s="66"/>
      <c r="OTL83" s="66"/>
      <c r="OTM83" s="66"/>
      <c r="OTN83" s="66"/>
      <c r="OTO83" s="66"/>
      <c r="OTP83" s="66"/>
      <c r="OTQ83" s="66"/>
      <c r="OTR83" s="66"/>
      <c r="OTS83" s="66"/>
      <c r="OTT83" s="66"/>
      <c r="OTU83" s="66"/>
      <c r="OTV83" s="66"/>
      <c r="OTW83" s="66"/>
      <c r="OTX83" s="66"/>
      <c r="OTY83" s="66"/>
      <c r="OTZ83" s="66"/>
      <c r="OUA83" s="66"/>
      <c r="OUB83" s="66"/>
      <c r="OUC83" s="66"/>
      <c r="OUD83" s="66"/>
      <c r="OUE83" s="66"/>
      <c r="OUF83" s="66"/>
      <c r="OUG83" s="66"/>
      <c r="OUH83" s="66"/>
      <c r="OUI83" s="66"/>
      <c r="OUJ83" s="66"/>
      <c r="OUK83" s="66"/>
      <c r="OUL83" s="66"/>
      <c r="OUM83" s="66"/>
      <c r="OUN83" s="66"/>
      <c r="OUO83" s="66"/>
      <c r="OUP83" s="66"/>
      <c r="OUQ83" s="66"/>
      <c r="OUR83" s="66"/>
      <c r="OUS83" s="66"/>
      <c r="OUT83" s="66"/>
      <c r="OUU83" s="66"/>
      <c r="OUV83" s="66"/>
      <c r="OUW83" s="66"/>
      <c r="OUX83" s="66"/>
      <c r="OUY83" s="66"/>
      <c r="OUZ83" s="66"/>
      <c r="OVA83" s="66"/>
      <c r="OVB83" s="66"/>
      <c r="OVC83" s="66"/>
      <c r="OVD83" s="66"/>
      <c r="OVE83" s="66"/>
      <c r="OVF83" s="66"/>
      <c r="OVG83" s="66"/>
      <c r="OVH83" s="66"/>
      <c r="OVI83" s="66"/>
      <c r="OVJ83" s="66"/>
      <c r="OVK83" s="66"/>
      <c r="OVL83" s="66"/>
      <c r="OVM83" s="66"/>
      <c r="OVN83" s="66"/>
      <c r="OVO83" s="66"/>
      <c r="OVP83" s="66"/>
      <c r="OVQ83" s="66"/>
      <c r="OVR83" s="66"/>
      <c r="OVS83" s="66"/>
      <c r="OVT83" s="66"/>
      <c r="OVU83" s="66"/>
      <c r="OVV83" s="66"/>
      <c r="OVW83" s="66"/>
      <c r="OVX83" s="66"/>
      <c r="OVY83" s="66"/>
      <c r="OVZ83" s="66"/>
      <c r="OWA83" s="66"/>
      <c r="OWB83" s="66"/>
      <c r="OWC83" s="66"/>
      <c r="OWD83" s="66"/>
      <c r="OWE83" s="66"/>
      <c r="OWF83" s="66"/>
      <c r="OWG83" s="66"/>
      <c r="OWH83" s="66"/>
      <c r="OWI83" s="66"/>
      <c r="OWJ83" s="66"/>
      <c r="OWK83" s="66"/>
      <c r="OWL83" s="66"/>
      <c r="OWM83" s="66"/>
      <c r="OWN83" s="66"/>
      <c r="OWO83" s="66"/>
      <c r="OWP83" s="66"/>
      <c r="OWQ83" s="66"/>
      <c r="OWR83" s="66"/>
      <c r="OWS83" s="66"/>
      <c r="OWT83" s="66"/>
      <c r="OWU83" s="66"/>
      <c r="OWV83" s="66"/>
      <c r="OWW83" s="66"/>
      <c r="OWX83" s="66"/>
      <c r="OWY83" s="66"/>
      <c r="OWZ83" s="66"/>
      <c r="OXA83" s="66"/>
      <c r="OXB83" s="66"/>
      <c r="OXC83" s="66"/>
      <c r="OXD83" s="66"/>
      <c r="OXE83" s="66"/>
      <c r="OXF83" s="66"/>
      <c r="OXG83" s="66"/>
      <c r="OXH83" s="66"/>
      <c r="OXI83" s="66"/>
      <c r="OXJ83" s="66"/>
      <c r="OXK83" s="66"/>
      <c r="OXL83" s="66"/>
      <c r="OXM83" s="66"/>
      <c r="OXN83" s="66"/>
      <c r="OXO83" s="66"/>
      <c r="OXP83" s="66"/>
      <c r="OXQ83" s="66"/>
      <c r="OXR83" s="66"/>
      <c r="OXS83" s="66"/>
      <c r="OXT83" s="66"/>
      <c r="OXU83" s="66"/>
      <c r="OXV83" s="66"/>
      <c r="OXW83" s="66"/>
      <c r="OXX83" s="66"/>
      <c r="OXY83" s="66"/>
      <c r="OXZ83" s="66"/>
      <c r="OYA83" s="66"/>
      <c r="OYB83" s="66"/>
      <c r="OYC83" s="66"/>
      <c r="OYD83" s="66"/>
      <c r="OYE83" s="66"/>
      <c r="OYF83" s="66"/>
      <c r="OYG83" s="66"/>
      <c r="OYH83" s="66"/>
      <c r="OYI83" s="66"/>
      <c r="OYJ83" s="66"/>
      <c r="OYK83" s="66"/>
      <c r="OYL83" s="66"/>
      <c r="OYM83" s="66"/>
      <c r="OYN83" s="66"/>
      <c r="OYO83" s="66"/>
      <c r="OYP83" s="66"/>
      <c r="OYQ83" s="66"/>
      <c r="OYR83" s="66"/>
      <c r="OYS83" s="66"/>
      <c r="OYT83" s="66"/>
      <c r="OYU83" s="66"/>
      <c r="OYV83" s="66"/>
      <c r="OYW83" s="66"/>
      <c r="OYX83" s="66"/>
      <c r="OYY83" s="66"/>
      <c r="OYZ83" s="66"/>
      <c r="OZA83" s="66"/>
      <c r="OZB83" s="66"/>
      <c r="OZC83" s="66"/>
      <c r="OZD83" s="66"/>
      <c r="OZE83" s="66"/>
      <c r="OZF83" s="66"/>
      <c r="OZG83" s="66"/>
      <c r="OZH83" s="66"/>
      <c r="OZI83" s="66"/>
      <c r="OZJ83" s="66"/>
      <c r="OZK83" s="66"/>
      <c r="OZL83" s="66"/>
      <c r="OZM83" s="66"/>
      <c r="OZN83" s="66"/>
      <c r="OZO83" s="66"/>
      <c r="OZP83" s="66"/>
      <c r="OZQ83" s="66"/>
      <c r="OZR83" s="66"/>
      <c r="OZS83" s="66"/>
      <c r="OZT83" s="66"/>
      <c r="OZU83" s="66"/>
      <c r="OZV83" s="66"/>
      <c r="OZW83" s="66"/>
      <c r="OZX83" s="66"/>
      <c r="OZY83" s="66"/>
      <c r="OZZ83" s="66"/>
      <c r="PAA83" s="66"/>
      <c r="PAB83" s="66"/>
      <c r="PAC83" s="66"/>
      <c r="PAD83" s="66"/>
      <c r="PAE83" s="66"/>
      <c r="PAF83" s="66"/>
      <c r="PAG83" s="66"/>
      <c r="PAH83" s="66"/>
      <c r="PAI83" s="66"/>
      <c r="PAJ83" s="66"/>
      <c r="PAK83" s="66"/>
      <c r="PAL83" s="66"/>
      <c r="PAM83" s="66"/>
      <c r="PAN83" s="66"/>
      <c r="PAO83" s="66"/>
      <c r="PAP83" s="66"/>
      <c r="PAQ83" s="66"/>
      <c r="PAR83" s="66"/>
      <c r="PAS83" s="66"/>
      <c r="PAT83" s="66"/>
      <c r="PAU83" s="66"/>
      <c r="PAV83" s="66"/>
      <c r="PAW83" s="66"/>
      <c r="PAX83" s="66"/>
      <c r="PAY83" s="66"/>
      <c r="PAZ83" s="66"/>
      <c r="PBA83" s="66"/>
      <c r="PBB83" s="66"/>
      <c r="PBC83" s="66"/>
      <c r="PBD83" s="66"/>
      <c r="PBE83" s="66"/>
      <c r="PBF83" s="66"/>
      <c r="PBG83" s="66"/>
      <c r="PBH83" s="66"/>
      <c r="PBI83" s="66"/>
      <c r="PBJ83" s="66"/>
      <c r="PBK83" s="66"/>
      <c r="PBL83" s="66"/>
      <c r="PBM83" s="66"/>
      <c r="PBN83" s="66"/>
      <c r="PBO83" s="66"/>
      <c r="PBP83" s="66"/>
      <c r="PBQ83" s="66"/>
      <c r="PBR83" s="66"/>
      <c r="PBS83" s="66"/>
      <c r="PBT83" s="66"/>
      <c r="PBU83" s="66"/>
      <c r="PBV83" s="66"/>
      <c r="PBW83" s="66"/>
      <c r="PBX83" s="66"/>
      <c r="PBY83" s="66"/>
      <c r="PBZ83" s="66"/>
      <c r="PCA83" s="66"/>
      <c r="PCB83" s="66"/>
      <c r="PCC83" s="66"/>
      <c r="PCD83" s="66"/>
      <c r="PCE83" s="66"/>
      <c r="PCF83" s="66"/>
      <c r="PCG83" s="66"/>
      <c r="PCH83" s="66"/>
      <c r="PCI83" s="66"/>
      <c r="PCJ83" s="66"/>
      <c r="PCK83" s="66"/>
      <c r="PCL83" s="66"/>
      <c r="PCM83" s="66"/>
      <c r="PCN83" s="66"/>
      <c r="PCO83" s="66"/>
      <c r="PCP83" s="66"/>
      <c r="PCQ83" s="66"/>
      <c r="PCR83" s="66"/>
      <c r="PCS83" s="66"/>
      <c r="PCT83" s="66"/>
      <c r="PCU83" s="66"/>
      <c r="PCV83" s="66"/>
      <c r="PCW83" s="66"/>
      <c r="PCX83" s="66"/>
      <c r="PCY83" s="66"/>
      <c r="PCZ83" s="66"/>
      <c r="PDA83" s="66"/>
      <c r="PDB83" s="66"/>
      <c r="PDC83" s="66"/>
      <c r="PDD83" s="66"/>
      <c r="PDE83" s="66"/>
      <c r="PDF83" s="66"/>
      <c r="PDG83" s="66"/>
      <c r="PDH83" s="66"/>
      <c r="PDI83" s="66"/>
      <c r="PDJ83" s="66"/>
      <c r="PDK83" s="66"/>
      <c r="PDL83" s="66"/>
      <c r="PDM83" s="66"/>
      <c r="PDN83" s="66"/>
      <c r="PDO83" s="66"/>
      <c r="PDP83" s="66"/>
      <c r="PDQ83" s="66"/>
      <c r="PDR83" s="66"/>
      <c r="PDS83" s="66"/>
      <c r="PDT83" s="66"/>
      <c r="PDU83" s="66"/>
      <c r="PDV83" s="66"/>
      <c r="PDW83" s="66"/>
      <c r="PDX83" s="66"/>
      <c r="PDY83" s="66"/>
      <c r="PDZ83" s="66"/>
      <c r="PEA83" s="66"/>
      <c r="PEB83" s="66"/>
      <c r="PEC83" s="66"/>
      <c r="PED83" s="66"/>
      <c r="PEE83" s="66"/>
      <c r="PEF83" s="66"/>
      <c r="PEG83" s="66"/>
      <c r="PEH83" s="66"/>
      <c r="PEI83" s="66"/>
      <c r="PEJ83" s="66"/>
      <c r="PEK83" s="66"/>
      <c r="PEL83" s="66"/>
      <c r="PEM83" s="66"/>
      <c r="PEN83" s="66"/>
      <c r="PEO83" s="66"/>
      <c r="PEP83" s="66"/>
      <c r="PEQ83" s="66"/>
      <c r="PER83" s="66"/>
      <c r="PES83" s="66"/>
      <c r="PET83" s="66"/>
      <c r="PEU83" s="66"/>
      <c r="PEV83" s="66"/>
      <c r="PEW83" s="66"/>
      <c r="PEX83" s="66"/>
      <c r="PEY83" s="66"/>
      <c r="PEZ83" s="66"/>
      <c r="PFA83" s="66"/>
      <c r="PFB83" s="66"/>
      <c r="PFC83" s="66"/>
      <c r="PFD83" s="66"/>
      <c r="PFE83" s="66"/>
      <c r="PFF83" s="66"/>
      <c r="PFG83" s="66"/>
      <c r="PFH83" s="66"/>
      <c r="PFI83" s="66"/>
      <c r="PFJ83" s="66"/>
      <c r="PFK83" s="66"/>
      <c r="PFL83" s="66"/>
      <c r="PFM83" s="66"/>
      <c r="PFN83" s="66"/>
      <c r="PFO83" s="66"/>
      <c r="PFP83" s="66"/>
      <c r="PFQ83" s="66"/>
      <c r="PFR83" s="66"/>
      <c r="PFS83" s="66"/>
      <c r="PFT83" s="66"/>
      <c r="PFU83" s="66"/>
      <c r="PFV83" s="66"/>
      <c r="PFW83" s="66"/>
      <c r="PFX83" s="66"/>
      <c r="PFY83" s="66"/>
      <c r="PFZ83" s="66"/>
      <c r="PGA83" s="66"/>
      <c r="PGB83" s="66"/>
      <c r="PGC83" s="66"/>
      <c r="PGD83" s="66"/>
      <c r="PGE83" s="66"/>
      <c r="PGF83" s="66"/>
      <c r="PGG83" s="66"/>
      <c r="PGH83" s="66"/>
      <c r="PGI83" s="66"/>
      <c r="PGJ83" s="66"/>
      <c r="PGK83" s="66"/>
      <c r="PGL83" s="66"/>
      <c r="PGM83" s="66"/>
      <c r="PGN83" s="66"/>
      <c r="PGO83" s="66"/>
      <c r="PGP83" s="66"/>
      <c r="PGQ83" s="66"/>
      <c r="PGR83" s="66"/>
      <c r="PGS83" s="66"/>
      <c r="PGT83" s="66"/>
      <c r="PGU83" s="66"/>
      <c r="PGV83" s="66"/>
      <c r="PGW83" s="66"/>
      <c r="PGX83" s="66"/>
      <c r="PGY83" s="66"/>
      <c r="PGZ83" s="66"/>
      <c r="PHA83" s="66"/>
      <c r="PHB83" s="66"/>
      <c r="PHC83" s="66"/>
      <c r="PHD83" s="66"/>
      <c r="PHE83" s="66"/>
      <c r="PHF83" s="66"/>
      <c r="PHG83" s="66"/>
      <c r="PHH83" s="66"/>
      <c r="PHI83" s="66"/>
      <c r="PHJ83" s="66"/>
      <c r="PHK83" s="66"/>
      <c r="PHL83" s="66"/>
      <c r="PHM83" s="66"/>
      <c r="PHN83" s="66"/>
      <c r="PHO83" s="66"/>
      <c r="PHP83" s="66"/>
      <c r="PHQ83" s="66"/>
      <c r="PHR83" s="66"/>
      <c r="PHS83" s="66"/>
      <c r="PHT83" s="66"/>
      <c r="PHU83" s="66"/>
      <c r="PHV83" s="66"/>
      <c r="PHW83" s="66"/>
      <c r="PHX83" s="66"/>
      <c r="PHY83" s="66"/>
      <c r="PHZ83" s="66"/>
      <c r="PIA83" s="66"/>
      <c r="PIB83" s="66"/>
      <c r="PIC83" s="66"/>
      <c r="PID83" s="66"/>
      <c r="PIE83" s="66"/>
      <c r="PIF83" s="66"/>
      <c r="PIG83" s="66"/>
      <c r="PIH83" s="66"/>
      <c r="PII83" s="66"/>
      <c r="PIJ83" s="66"/>
      <c r="PIK83" s="66"/>
      <c r="PIL83" s="66"/>
      <c r="PIM83" s="66"/>
      <c r="PIN83" s="66"/>
      <c r="PIO83" s="66"/>
      <c r="PIP83" s="66"/>
      <c r="PIQ83" s="66"/>
      <c r="PIR83" s="66"/>
      <c r="PIS83" s="66"/>
      <c r="PIT83" s="66"/>
      <c r="PIU83" s="66"/>
      <c r="PIV83" s="66"/>
      <c r="PIW83" s="66"/>
      <c r="PIX83" s="66"/>
      <c r="PIY83" s="66"/>
      <c r="PIZ83" s="66"/>
      <c r="PJA83" s="66"/>
      <c r="PJB83" s="66"/>
      <c r="PJC83" s="66"/>
      <c r="PJD83" s="66"/>
      <c r="PJE83" s="66"/>
      <c r="PJF83" s="66"/>
      <c r="PJG83" s="66"/>
      <c r="PJH83" s="66"/>
      <c r="PJI83" s="66"/>
      <c r="PJJ83" s="66"/>
      <c r="PJK83" s="66"/>
      <c r="PJL83" s="66"/>
      <c r="PJM83" s="66"/>
      <c r="PJN83" s="66"/>
      <c r="PJO83" s="66"/>
      <c r="PJP83" s="66"/>
      <c r="PJQ83" s="66"/>
      <c r="PJR83" s="66"/>
      <c r="PJS83" s="66"/>
      <c r="PJT83" s="66"/>
      <c r="PJU83" s="66"/>
      <c r="PJV83" s="66"/>
      <c r="PJW83" s="66"/>
      <c r="PJX83" s="66"/>
      <c r="PJY83" s="66"/>
      <c r="PJZ83" s="66"/>
      <c r="PKA83" s="66"/>
      <c r="PKB83" s="66"/>
      <c r="PKC83" s="66"/>
      <c r="PKD83" s="66"/>
      <c r="PKE83" s="66"/>
      <c r="PKF83" s="66"/>
      <c r="PKG83" s="66"/>
      <c r="PKH83" s="66"/>
      <c r="PKI83" s="66"/>
      <c r="PKJ83" s="66"/>
      <c r="PKK83" s="66"/>
      <c r="PKL83" s="66"/>
      <c r="PKM83" s="66"/>
      <c r="PKN83" s="66"/>
      <c r="PKO83" s="66"/>
      <c r="PKP83" s="66"/>
      <c r="PKQ83" s="66"/>
      <c r="PKR83" s="66"/>
      <c r="PKS83" s="66"/>
      <c r="PKT83" s="66"/>
      <c r="PKU83" s="66"/>
      <c r="PKV83" s="66"/>
      <c r="PKW83" s="66"/>
      <c r="PKX83" s="66"/>
      <c r="PKY83" s="66"/>
      <c r="PKZ83" s="66"/>
      <c r="PLA83" s="66"/>
      <c r="PLB83" s="66"/>
      <c r="PLC83" s="66"/>
      <c r="PLD83" s="66"/>
      <c r="PLE83" s="66"/>
      <c r="PLF83" s="66"/>
      <c r="PLG83" s="66"/>
      <c r="PLH83" s="66"/>
      <c r="PLI83" s="66"/>
      <c r="PLJ83" s="66"/>
      <c r="PLK83" s="66"/>
      <c r="PLL83" s="66"/>
      <c r="PLM83" s="66"/>
      <c r="PLN83" s="66"/>
      <c r="PLO83" s="66"/>
      <c r="PLP83" s="66"/>
      <c r="PLQ83" s="66"/>
      <c r="PLR83" s="66"/>
      <c r="PLS83" s="66"/>
      <c r="PLT83" s="66"/>
      <c r="PLU83" s="66"/>
      <c r="PLV83" s="66"/>
      <c r="PLW83" s="66"/>
      <c r="PLX83" s="66"/>
      <c r="PLY83" s="66"/>
      <c r="PLZ83" s="66"/>
      <c r="PMA83" s="66"/>
      <c r="PMB83" s="66"/>
      <c r="PMC83" s="66"/>
      <c r="PMD83" s="66"/>
      <c r="PME83" s="66"/>
      <c r="PMF83" s="66"/>
      <c r="PMG83" s="66"/>
      <c r="PMH83" s="66"/>
      <c r="PMI83" s="66"/>
      <c r="PMJ83" s="66"/>
      <c r="PMK83" s="66"/>
      <c r="PML83" s="66"/>
      <c r="PMM83" s="66"/>
      <c r="PMN83" s="66"/>
      <c r="PMO83" s="66"/>
      <c r="PMP83" s="66"/>
      <c r="PMQ83" s="66"/>
      <c r="PMR83" s="66"/>
      <c r="PMS83" s="66"/>
      <c r="PMT83" s="66"/>
      <c r="PMU83" s="66"/>
      <c r="PMV83" s="66"/>
      <c r="PMW83" s="66"/>
      <c r="PMX83" s="66"/>
      <c r="PMY83" s="66"/>
      <c r="PMZ83" s="66"/>
      <c r="PNA83" s="66"/>
      <c r="PNB83" s="66"/>
      <c r="PNC83" s="66"/>
      <c r="PND83" s="66"/>
      <c r="PNE83" s="66"/>
      <c r="PNF83" s="66"/>
      <c r="PNG83" s="66"/>
      <c r="PNH83" s="66"/>
      <c r="PNI83" s="66"/>
      <c r="PNJ83" s="66"/>
      <c r="PNK83" s="66"/>
      <c r="PNL83" s="66"/>
      <c r="PNM83" s="66"/>
      <c r="PNN83" s="66"/>
      <c r="PNO83" s="66"/>
      <c r="PNP83" s="66"/>
      <c r="PNQ83" s="66"/>
      <c r="PNR83" s="66"/>
      <c r="PNS83" s="66"/>
      <c r="PNT83" s="66"/>
      <c r="PNU83" s="66"/>
      <c r="PNV83" s="66"/>
      <c r="PNW83" s="66"/>
      <c r="PNX83" s="66"/>
      <c r="PNY83" s="66"/>
      <c r="PNZ83" s="66"/>
      <c r="POA83" s="66"/>
      <c r="POB83" s="66"/>
      <c r="POC83" s="66"/>
      <c r="POD83" s="66"/>
      <c r="POE83" s="66"/>
      <c r="POF83" s="66"/>
      <c r="POG83" s="66"/>
      <c r="POH83" s="66"/>
      <c r="POI83" s="66"/>
      <c r="POJ83" s="66"/>
      <c r="POK83" s="66"/>
      <c r="POL83" s="66"/>
      <c r="POM83" s="66"/>
      <c r="PON83" s="66"/>
      <c r="POO83" s="66"/>
      <c r="POP83" s="66"/>
      <c r="POQ83" s="66"/>
      <c r="POR83" s="66"/>
      <c r="POS83" s="66"/>
      <c r="POT83" s="66"/>
      <c r="POU83" s="66"/>
      <c r="POV83" s="66"/>
      <c r="POW83" s="66"/>
      <c r="POX83" s="66"/>
      <c r="POY83" s="66"/>
      <c r="POZ83" s="66"/>
      <c r="PPA83" s="66"/>
      <c r="PPB83" s="66"/>
      <c r="PPC83" s="66"/>
      <c r="PPD83" s="66"/>
      <c r="PPE83" s="66"/>
      <c r="PPF83" s="66"/>
      <c r="PPG83" s="66"/>
      <c r="PPH83" s="66"/>
      <c r="PPI83" s="66"/>
      <c r="PPJ83" s="66"/>
      <c r="PPK83" s="66"/>
      <c r="PPL83" s="66"/>
      <c r="PPM83" s="66"/>
      <c r="PPN83" s="66"/>
      <c r="PPO83" s="66"/>
      <c r="PPP83" s="66"/>
      <c r="PPQ83" s="66"/>
      <c r="PPR83" s="66"/>
      <c r="PPS83" s="66"/>
      <c r="PPT83" s="66"/>
      <c r="PPU83" s="66"/>
      <c r="PPV83" s="66"/>
      <c r="PPW83" s="66"/>
      <c r="PPX83" s="66"/>
      <c r="PPY83" s="66"/>
      <c r="PPZ83" s="66"/>
      <c r="PQA83" s="66"/>
      <c r="PQB83" s="66"/>
      <c r="PQC83" s="66"/>
      <c r="PQD83" s="66"/>
      <c r="PQE83" s="66"/>
      <c r="PQF83" s="66"/>
      <c r="PQG83" s="66"/>
      <c r="PQH83" s="66"/>
      <c r="PQI83" s="66"/>
      <c r="PQJ83" s="66"/>
      <c r="PQK83" s="66"/>
      <c r="PQL83" s="66"/>
      <c r="PQM83" s="66"/>
      <c r="PQN83" s="66"/>
      <c r="PQO83" s="66"/>
      <c r="PQP83" s="66"/>
      <c r="PQQ83" s="66"/>
      <c r="PQR83" s="66"/>
      <c r="PQS83" s="66"/>
      <c r="PQT83" s="66"/>
      <c r="PQU83" s="66"/>
      <c r="PQV83" s="66"/>
      <c r="PQW83" s="66"/>
      <c r="PQX83" s="66"/>
      <c r="PQY83" s="66"/>
      <c r="PQZ83" s="66"/>
      <c r="PRA83" s="66"/>
      <c r="PRB83" s="66"/>
      <c r="PRC83" s="66"/>
      <c r="PRD83" s="66"/>
      <c r="PRE83" s="66"/>
      <c r="PRF83" s="66"/>
      <c r="PRG83" s="66"/>
      <c r="PRH83" s="66"/>
      <c r="PRI83" s="66"/>
      <c r="PRJ83" s="66"/>
      <c r="PRK83" s="66"/>
      <c r="PRL83" s="66"/>
      <c r="PRM83" s="66"/>
      <c r="PRN83" s="66"/>
      <c r="PRO83" s="66"/>
      <c r="PRP83" s="66"/>
      <c r="PRQ83" s="66"/>
      <c r="PRR83" s="66"/>
      <c r="PRS83" s="66"/>
      <c r="PRT83" s="66"/>
      <c r="PRU83" s="66"/>
      <c r="PRV83" s="66"/>
      <c r="PRW83" s="66"/>
      <c r="PRX83" s="66"/>
      <c r="PRY83" s="66"/>
      <c r="PRZ83" s="66"/>
      <c r="PSA83" s="66"/>
      <c r="PSB83" s="66"/>
      <c r="PSC83" s="66"/>
      <c r="PSD83" s="66"/>
      <c r="PSE83" s="66"/>
      <c r="PSF83" s="66"/>
      <c r="PSG83" s="66"/>
      <c r="PSH83" s="66"/>
      <c r="PSI83" s="66"/>
      <c r="PSJ83" s="66"/>
      <c r="PSK83" s="66"/>
      <c r="PSL83" s="66"/>
      <c r="PSM83" s="66"/>
      <c r="PSN83" s="66"/>
      <c r="PSO83" s="66"/>
      <c r="PSP83" s="66"/>
      <c r="PSQ83" s="66"/>
      <c r="PSR83" s="66"/>
      <c r="PSS83" s="66"/>
      <c r="PST83" s="66"/>
      <c r="PSU83" s="66"/>
      <c r="PSV83" s="66"/>
      <c r="PSW83" s="66"/>
      <c r="PSX83" s="66"/>
      <c r="PSY83" s="66"/>
      <c r="PSZ83" s="66"/>
      <c r="PTA83" s="66"/>
      <c r="PTB83" s="66"/>
      <c r="PTC83" s="66"/>
      <c r="PTD83" s="66"/>
      <c r="PTE83" s="66"/>
      <c r="PTF83" s="66"/>
      <c r="PTG83" s="66"/>
      <c r="PTH83" s="66"/>
      <c r="PTI83" s="66"/>
      <c r="PTJ83" s="66"/>
      <c r="PTK83" s="66"/>
      <c r="PTL83" s="66"/>
      <c r="PTM83" s="66"/>
      <c r="PTN83" s="66"/>
      <c r="PTO83" s="66"/>
      <c r="PTP83" s="66"/>
      <c r="PTQ83" s="66"/>
      <c r="PTR83" s="66"/>
      <c r="PTS83" s="66"/>
      <c r="PTT83" s="66"/>
      <c r="PTU83" s="66"/>
      <c r="PTV83" s="66"/>
      <c r="PTW83" s="66"/>
      <c r="PTX83" s="66"/>
      <c r="PTY83" s="66"/>
      <c r="PTZ83" s="66"/>
      <c r="PUA83" s="66"/>
      <c r="PUB83" s="66"/>
      <c r="PUC83" s="66"/>
      <c r="PUD83" s="66"/>
      <c r="PUE83" s="66"/>
      <c r="PUF83" s="66"/>
      <c r="PUG83" s="66"/>
      <c r="PUH83" s="66"/>
      <c r="PUI83" s="66"/>
      <c r="PUJ83" s="66"/>
      <c r="PUK83" s="66"/>
      <c r="PUL83" s="66"/>
      <c r="PUM83" s="66"/>
      <c r="PUN83" s="66"/>
      <c r="PUO83" s="66"/>
      <c r="PUP83" s="66"/>
      <c r="PUQ83" s="66"/>
      <c r="PUR83" s="66"/>
      <c r="PUS83" s="66"/>
      <c r="PUT83" s="66"/>
      <c r="PUU83" s="66"/>
      <c r="PUV83" s="66"/>
      <c r="PUW83" s="66"/>
      <c r="PUX83" s="66"/>
      <c r="PUY83" s="66"/>
      <c r="PUZ83" s="66"/>
      <c r="PVA83" s="66"/>
      <c r="PVB83" s="66"/>
      <c r="PVC83" s="66"/>
      <c r="PVD83" s="66"/>
      <c r="PVE83" s="66"/>
      <c r="PVF83" s="66"/>
      <c r="PVG83" s="66"/>
      <c r="PVH83" s="66"/>
      <c r="PVI83" s="66"/>
      <c r="PVJ83" s="66"/>
      <c r="PVK83" s="66"/>
      <c r="PVL83" s="66"/>
      <c r="PVM83" s="66"/>
      <c r="PVN83" s="66"/>
      <c r="PVO83" s="66"/>
      <c r="PVP83" s="66"/>
      <c r="PVQ83" s="66"/>
      <c r="PVR83" s="66"/>
      <c r="PVS83" s="66"/>
      <c r="PVT83" s="66"/>
      <c r="PVU83" s="66"/>
      <c r="PVV83" s="66"/>
      <c r="PVW83" s="66"/>
      <c r="PVX83" s="66"/>
      <c r="PVY83" s="66"/>
      <c r="PVZ83" s="66"/>
      <c r="PWA83" s="66"/>
      <c r="PWB83" s="66"/>
      <c r="PWC83" s="66"/>
      <c r="PWD83" s="66"/>
      <c r="PWE83" s="66"/>
      <c r="PWF83" s="66"/>
      <c r="PWG83" s="66"/>
      <c r="PWH83" s="66"/>
      <c r="PWI83" s="66"/>
      <c r="PWJ83" s="66"/>
      <c r="PWK83" s="66"/>
      <c r="PWL83" s="66"/>
      <c r="PWM83" s="66"/>
      <c r="PWN83" s="66"/>
      <c r="PWO83" s="66"/>
      <c r="PWP83" s="66"/>
      <c r="PWQ83" s="66"/>
      <c r="PWR83" s="66"/>
      <c r="PWS83" s="66"/>
      <c r="PWT83" s="66"/>
      <c r="PWU83" s="66"/>
      <c r="PWV83" s="66"/>
      <c r="PWW83" s="66"/>
      <c r="PWX83" s="66"/>
      <c r="PWY83" s="66"/>
      <c r="PWZ83" s="66"/>
      <c r="PXA83" s="66"/>
      <c r="PXB83" s="66"/>
      <c r="PXC83" s="66"/>
      <c r="PXD83" s="66"/>
      <c r="PXE83" s="66"/>
      <c r="PXF83" s="66"/>
      <c r="PXG83" s="66"/>
      <c r="PXH83" s="66"/>
      <c r="PXI83" s="66"/>
      <c r="PXJ83" s="66"/>
      <c r="PXK83" s="66"/>
      <c r="PXL83" s="66"/>
      <c r="PXM83" s="66"/>
      <c r="PXN83" s="66"/>
      <c r="PXO83" s="66"/>
      <c r="PXP83" s="66"/>
      <c r="PXQ83" s="66"/>
      <c r="PXR83" s="66"/>
      <c r="PXS83" s="66"/>
      <c r="PXT83" s="66"/>
      <c r="PXU83" s="66"/>
      <c r="PXV83" s="66"/>
      <c r="PXW83" s="66"/>
      <c r="PXX83" s="66"/>
      <c r="PXY83" s="66"/>
      <c r="PXZ83" s="66"/>
      <c r="PYA83" s="66"/>
      <c r="PYB83" s="66"/>
      <c r="PYC83" s="66"/>
      <c r="PYD83" s="66"/>
      <c r="PYE83" s="66"/>
      <c r="PYF83" s="66"/>
      <c r="PYG83" s="66"/>
      <c r="PYH83" s="66"/>
      <c r="PYI83" s="66"/>
      <c r="PYJ83" s="66"/>
      <c r="PYK83" s="66"/>
      <c r="PYL83" s="66"/>
      <c r="PYM83" s="66"/>
      <c r="PYN83" s="66"/>
      <c r="PYO83" s="66"/>
      <c r="PYP83" s="66"/>
      <c r="PYQ83" s="66"/>
      <c r="PYR83" s="66"/>
      <c r="PYS83" s="66"/>
      <c r="PYT83" s="66"/>
      <c r="PYU83" s="66"/>
      <c r="PYV83" s="66"/>
      <c r="PYW83" s="66"/>
      <c r="PYX83" s="66"/>
      <c r="PYY83" s="66"/>
      <c r="PYZ83" s="66"/>
      <c r="PZA83" s="66"/>
      <c r="PZB83" s="66"/>
      <c r="PZC83" s="66"/>
      <c r="PZD83" s="66"/>
      <c r="PZE83" s="66"/>
      <c r="PZF83" s="66"/>
      <c r="PZG83" s="66"/>
      <c r="PZH83" s="66"/>
      <c r="PZI83" s="66"/>
      <c r="PZJ83" s="66"/>
      <c r="PZK83" s="66"/>
      <c r="PZL83" s="66"/>
      <c r="PZM83" s="66"/>
      <c r="PZN83" s="66"/>
      <c r="PZO83" s="66"/>
      <c r="PZP83" s="66"/>
      <c r="PZQ83" s="66"/>
      <c r="PZR83" s="66"/>
      <c r="PZS83" s="66"/>
      <c r="PZT83" s="66"/>
      <c r="PZU83" s="66"/>
      <c r="PZV83" s="66"/>
      <c r="PZW83" s="66"/>
      <c r="PZX83" s="66"/>
      <c r="PZY83" s="66"/>
      <c r="PZZ83" s="66"/>
      <c r="QAA83" s="66"/>
      <c r="QAB83" s="66"/>
      <c r="QAC83" s="66"/>
      <c r="QAD83" s="66"/>
      <c r="QAE83" s="66"/>
      <c r="QAF83" s="66"/>
      <c r="QAG83" s="66"/>
      <c r="QAH83" s="66"/>
      <c r="QAI83" s="66"/>
      <c r="QAJ83" s="66"/>
      <c r="QAK83" s="66"/>
      <c r="QAL83" s="66"/>
      <c r="QAM83" s="66"/>
      <c r="QAN83" s="66"/>
      <c r="QAO83" s="66"/>
      <c r="QAP83" s="66"/>
      <c r="QAQ83" s="66"/>
      <c r="QAR83" s="66"/>
      <c r="QAS83" s="66"/>
      <c r="QAT83" s="66"/>
      <c r="QAU83" s="66"/>
      <c r="QAV83" s="66"/>
      <c r="QAW83" s="66"/>
      <c r="QAX83" s="66"/>
      <c r="QAY83" s="66"/>
      <c r="QAZ83" s="66"/>
      <c r="QBA83" s="66"/>
      <c r="QBB83" s="66"/>
      <c r="QBC83" s="66"/>
      <c r="QBD83" s="66"/>
      <c r="QBE83" s="66"/>
      <c r="QBF83" s="66"/>
      <c r="QBG83" s="66"/>
      <c r="QBH83" s="66"/>
      <c r="QBI83" s="66"/>
      <c r="QBJ83" s="66"/>
      <c r="QBK83" s="66"/>
      <c r="QBL83" s="66"/>
      <c r="QBM83" s="66"/>
      <c r="QBN83" s="66"/>
      <c r="QBO83" s="66"/>
      <c r="QBP83" s="66"/>
      <c r="QBQ83" s="66"/>
      <c r="QBR83" s="66"/>
      <c r="QBS83" s="66"/>
      <c r="QBT83" s="66"/>
      <c r="QBU83" s="66"/>
      <c r="QBV83" s="66"/>
      <c r="QBW83" s="66"/>
      <c r="QBX83" s="66"/>
      <c r="QBY83" s="66"/>
      <c r="QBZ83" s="66"/>
      <c r="QCA83" s="66"/>
      <c r="QCB83" s="66"/>
      <c r="QCC83" s="66"/>
      <c r="QCD83" s="66"/>
      <c r="QCE83" s="66"/>
      <c r="QCF83" s="66"/>
      <c r="QCG83" s="66"/>
      <c r="QCH83" s="66"/>
      <c r="QCI83" s="66"/>
      <c r="QCJ83" s="66"/>
      <c r="QCK83" s="66"/>
      <c r="QCL83" s="66"/>
      <c r="QCM83" s="66"/>
      <c r="QCN83" s="66"/>
      <c r="QCO83" s="66"/>
      <c r="QCP83" s="66"/>
      <c r="QCQ83" s="66"/>
      <c r="QCR83" s="66"/>
      <c r="QCS83" s="66"/>
      <c r="QCT83" s="66"/>
      <c r="QCU83" s="66"/>
      <c r="QCV83" s="66"/>
      <c r="QCW83" s="66"/>
      <c r="QCX83" s="66"/>
      <c r="QCY83" s="66"/>
      <c r="QCZ83" s="66"/>
      <c r="QDA83" s="66"/>
      <c r="QDB83" s="66"/>
      <c r="QDC83" s="66"/>
      <c r="QDD83" s="66"/>
      <c r="QDE83" s="66"/>
      <c r="QDF83" s="66"/>
      <c r="QDG83" s="66"/>
      <c r="QDH83" s="66"/>
      <c r="QDI83" s="66"/>
      <c r="QDJ83" s="66"/>
      <c r="QDK83" s="66"/>
      <c r="QDL83" s="66"/>
      <c r="QDM83" s="66"/>
      <c r="QDN83" s="66"/>
      <c r="QDO83" s="66"/>
      <c r="QDP83" s="66"/>
      <c r="QDQ83" s="66"/>
      <c r="QDR83" s="66"/>
      <c r="QDS83" s="66"/>
      <c r="QDT83" s="66"/>
      <c r="QDU83" s="66"/>
      <c r="QDV83" s="66"/>
      <c r="QDW83" s="66"/>
      <c r="QDX83" s="66"/>
      <c r="QDY83" s="66"/>
      <c r="QDZ83" s="66"/>
      <c r="QEA83" s="66"/>
      <c r="QEB83" s="66"/>
      <c r="QEC83" s="66"/>
      <c r="QED83" s="66"/>
      <c r="QEE83" s="66"/>
      <c r="QEF83" s="66"/>
      <c r="QEG83" s="66"/>
      <c r="QEH83" s="66"/>
      <c r="QEI83" s="66"/>
      <c r="QEJ83" s="66"/>
      <c r="QEK83" s="66"/>
      <c r="QEL83" s="66"/>
      <c r="QEM83" s="66"/>
      <c r="QEN83" s="66"/>
      <c r="QEO83" s="66"/>
      <c r="QEP83" s="66"/>
      <c r="QEQ83" s="66"/>
      <c r="QER83" s="66"/>
      <c r="QES83" s="66"/>
      <c r="QET83" s="66"/>
      <c r="QEU83" s="66"/>
      <c r="QEV83" s="66"/>
      <c r="QEW83" s="66"/>
      <c r="QEX83" s="66"/>
      <c r="QEY83" s="66"/>
      <c r="QEZ83" s="66"/>
      <c r="QFA83" s="66"/>
      <c r="QFB83" s="66"/>
      <c r="QFC83" s="66"/>
      <c r="QFD83" s="66"/>
      <c r="QFE83" s="66"/>
      <c r="QFF83" s="66"/>
      <c r="QFG83" s="66"/>
      <c r="QFH83" s="66"/>
      <c r="QFI83" s="66"/>
      <c r="QFJ83" s="66"/>
      <c r="QFK83" s="66"/>
      <c r="QFL83" s="66"/>
      <c r="QFM83" s="66"/>
      <c r="QFN83" s="66"/>
      <c r="QFO83" s="66"/>
      <c r="QFP83" s="66"/>
      <c r="QFQ83" s="66"/>
      <c r="QFR83" s="66"/>
      <c r="QFS83" s="66"/>
      <c r="QFT83" s="66"/>
      <c r="QFU83" s="66"/>
      <c r="QFV83" s="66"/>
      <c r="QFW83" s="66"/>
      <c r="QFX83" s="66"/>
      <c r="QFY83" s="66"/>
      <c r="QFZ83" s="66"/>
      <c r="QGA83" s="66"/>
      <c r="QGB83" s="66"/>
      <c r="QGC83" s="66"/>
      <c r="QGD83" s="66"/>
      <c r="QGE83" s="66"/>
      <c r="QGF83" s="66"/>
      <c r="QGG83" s="66"/>
      <c r="QGH83" s="66"/>
      <c r="QGI83" s="66"/>
      <c r="QGJ83" s="66"/>
      <c r="QGK83" s="66"/>
      <c r="QGL83" s="66"/>
      <c r="QGM83" s="66"/>
      <c r="QGN83" s="66"/>
      <c r="QGO83" s="66"/>
      <c r="QGP83" s="66"/>
      <c r="QGQ83" s="66"/>
      <c r="QGR83" s="66"/>
      <c r="QGS83" s="66"/>
      <c r="QGT83" s="66"/>
      <c r="QGU83" s="66"/>
      <c r="QGV83" s="66"/>
      <c r="QGW83" s="66"/>
      <c r="QGX83" s="66"/>
      <c r="QGY83" s="66"/>
      <c r="QGZ83" s="66"/>
      <c r="QHA83" s="66"/>
      <c r="QHB83" s="66"/>
      <c r="QHC83" s="66"/>
      <c r="QHD83" s="66"/>
      <c r="QHE83" s="66"/>
      <c r="QHF83" s="66"/>
      <c r="QHG83" s="66"/>
      <c r="QHH83" s="66"/>
      <c r="QHI83" s="66"/>
      <c r="QHJ83" s="66"/>
      <c r="QHK83" s="66"/>
      <c r="QHL83" s="66"/>
      <c r="QHM83" s="66"/>
      <c r="QHN83" s="66"/>
      <c r="QHO83" s="66"/>
      <c r="QHP83" s="66"/>
      <c r="QHQ83" s="66"/>
      <c r="QHR83" s="66"/>
      <c r="QHS83" s="66"/>
      <c r="QHT83" s="66"/>
      <c r="QHU83" s="66"/>
      <c r="QHV83" s="66"/>
      <c r="QHW83" s="66"/>
      <c r="QHX83" s="66"/>
      <c r="QHY83" s="66"/>
      <c r="QHZ83" s="66"/>
      <c r="QIA83" s="66"/>
      <c r="QIB83" s="66"/>
      <c r="QIC83" s="66"/>
      <c r="QID83" s="66"/>
      <c r="QIE83" s="66"/>
      <c r="QIF83" s="66"/>
      <c r="QIG83" s="66"/>
      <c r="QIH83" s="66"/>
      <c r="QII83" s="66"/>
      <c r="QIJ83" s="66"/>
      <c r="QIK83" s="66"/>
      <c r="QIL83" s="66"/>
      <c r="QIM83" s="66"/>
      <c r="QIN83" s="66"/>
      <c r="QIO83" s="66"/>
      <c r="QIP83" s="66"/>
      <c r="QIQ83" s="66"/>
      <c r="QIR83" s="66"/>
      <c r="QIS83" s="66"/>
      <c r="QIT83" s="66"/>
      <c r="QIU83" s="66"/>
      <c r="QIV83" s="66"/>
      <c r="QIW83" s="66"/>
      <c r="QIX83" s="66"/>
      <c r="QIY83" s="66"/>
      <c r="QIZ83" s="66"/>
      <c r="QJA83" s="66"/>
      <c r="QJB83" s="66"/>
      <c r="QJC83" s="66"/>
      <c r="QJD83" s="66"/>
      <c r="QJE83" s="66"/>
      <c r="QJF83" s="66"/>
      <c r="QJG83" s="66"/>
      <c r="QJH83" s="66"/>
      <c r="QJI83" s="66"/>
      <c r="QJJ83" s="66"/>
      <c r="QJK83" s="66"/>
      <c r="QJL83" s="66"/>
      <c r="QJM83" s="66"/>
      <c r="QJN83" s="66"/>
      <c r="QJO83" s="66"/>
      <c r="QJP83" s="66"/>
      <c r="QJQ83" s="66"/>
      <c r="QJR83" s="66"/>
      <c r="QJS83" s="66"/>
      <c r="QJT83" s="66"/>
      <c r="QJU83" s="66"/>
      <c r="QJV83" s="66"/>
      <c r="QJW83" s="66"/>
      <c r="QJX83" s="66"/>
      <c r="QJY83" s="66"/>
      <c r="QJZ83" s="66"/>
      <c r="QKA83" s="66"/>
      <c r="QKB83" s="66"/>
      <c r="QKC83" s="66"/>
      <c r="QKD83" s="66"/>
      <c r="QKE83" s="66"/>
      <c r="QKF83" s="66"/>
      <c r="QKG83" s="66"/>
      <c r="QKH83" s="66"/>
      <c r="QKI83" s="66"/>
      <c r="QKJ83" s="66"/>
      <c r="QKK83" s="66"/>
      <c r="QKL83" s="66"/>
      <c r="QKM83" s="66"/>
      <c r="QKN83" s="66"/>
      <c r="QKO83" s="66"/>
      <c r="QKP83" s="66"/>
      <c r="QKQ83" s="66"/>
      <c r="QKR83" s="66"/>
      <c r="QKS83" s="66"/>
      <c r="QKT83" s="66"/>
      <c r="QKU83" s="66"/>
      <c r="QKV83" s="66"/>
      <c r="QKW83" s="66"/>
      <c r="QKX83" s="66"/>
      <c r="QKY83" s="66"/>
      <c r="QKZ83" s="66"/>
      <c r="QLA83" s="66"/>
      <c r="QLB83" s="66"/>
      <c r="QLC83" s="66"/>
      <c r="QLD83" s="66"/>
      <c r="QLE83" s="66"/>
      <c r="QLF83" s="66"/>
      <c r="QLG83" s="66"/>
      <c r="QLH83" s="66"/>
      <c r="QLI83" s="66"/>
      <c r="QLJ83" s="66"/>
      <c r="QLK83" s="66"/>
      <c r="QLL83" s="66"/>
      <c r="QLM83" s="66"/>
      <c r="QLN83" s="66"/>
      <c r="QLO83" s="66"/>
      <c r="QLP83" s="66"/>
      <c r="QLQ83" s="66"/>
      <c r="QLR83" s="66"/>
      <c r="QLS83" s="66"/>
      <c r="QLT83" s="66"/>
      <c r="QLU83" s="66"/>
      <c r="QLV83" s="66"/>
      <c r="QLW83" s="66"/>
      <c r="QLX83" s="66"/>
      <c r="QLY83" s="66"/>
      <c r="QLZ83" s="66"/>
      <c r="QMA83" s="66"/>
      <c r="QMB83" s="66"/>
      <c r="QMC83" s="66"/>
      <c r="QMD83" s="66"/>
      <c r="QME83" s="66"/>
      <c r="QMF83" s="66"/>
      <c r="QMG83" s="66"/>
      <c r="QMH83" s="66"/>
      <c r="QMI83" s="66"/>
      <c r="QMJ83" s="66"/>
      <c r="QMK83" s="66"/>
      <c r="QML83" s="66"/>
      <c r="QMM83" s="66"/>
      <c r="QMN83" s="66"/>
      <c r="QMO83" s="66"/>
      <c r="QMP83" s="66"/>
      <c r="QMQ83" s="66"/>
      <c r="QMR83" s="66"/>
      <c r="QMS83" s="66"/>
      <c r="QMT83" s="66"/>
      <c r="QMU83" s="66"/>
      <c r="QMV83" s="66"/>
      <c r="QMW83" s="66"/>
      <c r="QMX83" s="66"/>
      <c r="QMY83" s="66"/>
      <c r="QMZ83" s="66"/>
      <c r="QNA83" s="66"/>
      <c r="QNB83" s="66"/>
      <c r="QNC83" s="66"/>
      <c r="QND83" s="66"/>
      <c r="QNE83" s="66"/>
      <c r="QNF83" s="66"/>
      <c r="QNG83" s="66"/>
      <c r="QNH83" s="66"/>
      <c r="QNI83" s="66"/>
      <c r="QNJ83" s="66"/>
      <c r="QNK83" s="66"/>
      <c r="QNL83" s="66"/>
      <c r="QNM83" s="66"/>
      <c r="QNN83" s="66"/>
      <c r="QNO83" s="66"/>
      <c r="QNP83" s="66"/>
      <c r="QNQ83" s="66"/>
      <c r="QNR83" s="66"/>
      <c r="QNS83" s="66"/>
      <c r="QNT83" s="66"/>
      <c r="QNU83" s="66"/>
      <c r="QNV83" s="66"/>
      <c r="QNW83" s="66"/>
      <c r="QNX83" s="66"/>
      <c r="QNY83" s="66"/>
      <c r="QNZ83" s="66"/>
      <c r="QOA83" s="66"/>
      <c r="QOB83" s="66"/>
      <c r="QOC83" s="66"/>
      <c r="QOD83" s="66"/>
      <c r="QOE83" s="66"/>
      <c r="QOF83" s="66"/>
      <c r="QOG83" s="66"/>
      <c r="QOH83" s="66"/>
      <c r="QOI83" s="66"/>
      <c r="QOJ83" s="66"/>
      <c r="QOK83" s="66"/>
      <c r="QOL83" s="66"/>
      <c r="QOM83" s="66"/>
      <c r="QON83" s="66"/>
      <c r="QOO83" s="66"/>
      <c r="QOP83" s="66"/>
      <c r="QOQ83" s="66"/>
      <c r="QOR83" s="66"/>
      <c r="QOS83" s="66"/>
      <c r="QOT83" s="66"/>
      <c r="QOU83" s="66"/>
      <c r="QOV83" s="66"/>
      <c r="QOW83" s="66"/>
      <c r="QOX83" s="66"/>
      <c r="QOY83" s="66"/>
      <c r="QOZ83" s="66"/>
      <c r="QPA83" s="66"/>
      <c r="QPB83" s="66"/>
      <c r="QPC83" s="66"/>
      <c r="QPD83" s="66"/>
      <c r="QPE83" s="66"/>
      <c r="QPF83" s="66"/>
      <c r="QPG83" s="66"/>
      <c r="QPH83" s="66"/>
      <c r="QPI83" s="66"/>
      <c r="QPJ83" s="66"/>
      <c r="QPK83" s="66"/>
      <c r="QPL83" s="66"/>
      <c r="QPM83" s="66"/>
      <c r="QPN83" s="66"/>
      <c r="QPO83" s="66"/>
      <c r="QPP83" s="66"/>
      <c r="QPQ83" s="66"/>
      <c r="QPR83" s="66"/>
      <c r="QPS83" s="66"/>
      <c r="QPT83" s="66"/>
      <c r="QPU83" s="66"/>
      <c r="QPV83" s="66"/>
      <c r="QPW83" s="66"/>
      <c r="QPX83" s="66"/>
      <c r="QPY83" s="66"/>
      <c r="QPZ83" s="66"/>
      <c r="QQA83" s="66"/>
      <c r="QQB83" s="66"/>
      <c r="QQC83" s="66"/>
      <c r="QQD83" s="66"/>
      <c r="QQE83" s="66"/>
      <c r="QQF83" s="66"/>
      <c r="QQG83" s="66"/>
      <c r="QQH83" s="66"/>
      <c r="QQI83" s="66"/>
      <c r="QQJ83" s="66"/>
      <c r="QQK83" s="66"/>
      <c r="QQL83" s="66"/>
      <c r="QQM83" s="66"/>
      <c r="QQN83" s="66"/>
      <c r="QQO83" s="66"/>
      <c r="QQP83" s="66"/>
      <c r="QQQ83" s="66"/>
      <c r="QQR83" s="66"/>
      <c r="QQS83" s="66"/>
      <c r="QQT83" s="66"/>
      <c r="QQU83" s="66"/>
      <c r="QQV83" s="66"/>
      <c r="QQW83" s="66"/>
      <c r="QQX83" s="66"/>
      <c r="QQY83" s="66"/>
      <c r="QQZ83" s="66"/>
      <c r="QRA83" s="66"/>
      <c r="QRB83" s="66"/>
      <c r="QRC83" s="66"/>
      <c r="QRD83" s="66"/>
      <c r="QRE83" s="66"/>
      <c r="QRF83" s="66"/>
      <c r="QRG83" s="66"/>
      <c r="QRH83" s="66"/>
      <c r="QRI83" s="66"/>
      <c r="QRJ83" s="66"/>
      <c r="QRK83" s="66"/>
      <c r="QRL83" s="66"/>
      <c r="QRM83" s="66"/>
      <c r="QRN83" s="66"/>
      <c r="QRO83" s="66"/>
      <c r="QRP83" s="66"/>
      <c r="QRQ83" s="66"/>
      <c r="QRR83" s="66"/>
      <c r="QRS83" s="66"/>
      <c r="QRT83" s="66"/>
      <c r="QRU83" s="66"/>
      <c r="QRV83" s="66"/>
      <c r="QRW83" s="66"/>
      <c r="QRX83" s="66"/>
      <c r="QRY83" s="66"/>
      <c r="QRZ83" s="66"/>
      <c r="QSA83" s="66"/>
      <c r="QSB83" s="66"/>
      <c r="QSC83" s="66"/>
      <c r="QSD83" s="66"/>
      <c r="QSE83" s="66"/>
      <c r="QSF83" s="66"/>
      <c r="QSG83" s="66"/>
      <c r="QSH83" s="66"/>
      <c r="QSI83" s="66"/>
      <c r="QSJ83" s="66"/>
      <c r="QSK83" s="66"/>
      <c r="QSL83" s="66"/>
      <c r="QSM83" s="66"/>
      <c r="QSN83" s="66"/>
      <c r="QSO83" s="66"/>
      <c r="QSP83" s="66"/>
      <c r="QSQ83" s="66"/>
      <c r="QSR83" s="66"/>
      <c r="QSS83" s="66"/>
      <c r="QST83" s="66"/>
      <c r="QSU83" s="66"/>
      <c r="QSV83" s="66"/>
      <c r="QSW83" s="66"/>
      <c r="QSX83" s="66"/>
      <c r="QSY83" s="66"/>
      <c r="QSZ83" s="66"/>
      <c r="QTA83" s="66"/>
      <c r="QTB83" s="66"/>
      <c r="QTC83" s="66"/>
      <c r="QTD83" s="66"/>
      <c r="QTE83" s="66"/>
      <c r="QTF83" s="66"/>
      <c r="QTG83" s="66"/>
      <c r="QTH83" s="66"/>
      <c r="QTI83" s="66"/>
      <c r="QTJ83" s="66"/>
      <c r="QTK83" s="66"/>
      <c r="QTL83" s="66"/>
      <c r="QTM83" s="66"/>
      <c r="QTN83" s="66"/>
      <c r="QTO83" s="66"/>
      <c r="QTP83" s="66"/>
      <c r="QTQ83" s="66"/>
      <c r="QTR83" s="66"/>
      <c r="QTS83" s="66"/>
      <c r="QTT83" s="66"/>
      <c r="QTU83" s="66"/>
      <c r="QTV83" s="66"/>
      <c r="QTW83" s="66"/>
      <c r="QTX83" s="66"/>
      <c r="QTY83" s="66"/>
      <c r="QTZ83" s="66"/>
      <c r="QUA83" s="66"/>
      <c r="QUB83" s="66"/>
      <c r="QUC83" s="66"/>
      <c r="QUD83" s="66"/>
      <c r="QUE83" s="66"/>
      <c r="QUF83" s="66"/>
      <c r="QUG83" s="66"/>
      <c r="QUH83" s="66"/>
      <c r="QUI83" s="66"/>
      <c r="QUJ83" s="66"/>
      <c r="QUK83" s="66"/>
      <c r="QUL83" s="66"/>
      <c r="QUM83" s="66"/>
      <c r="QUN83" s="66"/>
      <c r="QUO83" s="66"/>
      <c r="QUP83" s="66"/>
      <c r="QUQ83" s="66"/>
      <c r="QUR83" s="66"/>
      <c r="QUS83" s="66"/>
      <c r="QUT83" s="66"/>
      <c r="QUU83" s="66"/>
      <c r="QUV83" s="66"/>
      <c r="QUW83" s="66"/>
      <c r="QUX83" s="66"/>
      <c r="QUY83" s="66"/>
      <c r="QUZ83" s="66"/>
      <c r="QVA83" s="66"/>
      <c r="QVB83" s="66"/>
      <c r="QVC83" s="66"/>
      <c r="QVD83" s="66"/>
      <c r="QVE83" s="66"/>
      <c r="QVF83" s="66"/>
      <c r="QVG83" s="66"/>
      <c r="QVH83" s="66"/>
      <c r="QVI83" s="66"/>
      <c r="QVJ83" s="66"/>
      <c r="QVK83" s="66"/>
      <c r="QVL83" s="66"/>
      <c r="QVM83" s="66"/>
      <c r="QVN83" s="66"/>
      <c r="QVO83" s="66"/>
      <c r="QVP83" s="66"/>
      <c r="QVQ83" s="66"/>
      <c r="QVR83" s="66"/>
      <c r="QVS83" s="66"/>
      <c r="QVT83" s="66"/>
      <c r="QVU83" s="66"/>
      <c r="QVV83" s="66"/>
      <c r="QVW83" s="66"/>
      <c r="QVX83" s="66"/>
      <c r="QVY83" s="66"/>
      <c r="QVZ83" s="66"/>
      <c r="QWA83" s="66"/>
      <c r="QWB83" s="66"/>
      <c r="QWC83" s="66"/>
      <c r="QWD83" s="66"/>
      <c r="QWE83" s="66"/>
      <c r="QWF83" s="66"/>
      <c r="QWG83" s="66"/>
      <c r="QWH83" s="66"/>
      <c r="QWI83" s="66"/>
      <c r="QWJ83" s="66"/>
      <c r="QWK83" s="66"/>
      <c r="QWL83" s="66"/>
      <c r="QWM83" s="66"/>
      <c r="QWN83" s="66"/>
      <c r="QWO83" s="66"/>
      <c r="QWP83" s="66"/>
      <c r="QWQ83" s="66"/>
      <c r="QWR83" s="66"/>
      <c r="QWS83" s="66"/>
      <c r="QWT83" s="66"/>
      <c r="QWU83" s="66"/>
      <c r="QWV83" s="66"/>
      <c r="QWW83" s="66"/>
      <c r="QWX83" s="66"/>
      <c r="QWY83" s="66"/>
      <c r="QWZ83" s="66"/>
      <c r="QXA83" s="66"/>
      <c r="QXB83" s="66"/>
      <c r="QXC83" s="66"/>
      <c r="QXD83" s="66"/>
      <c r="QXE83" s="66"/>
      <c r="QXF83" s="66"/>
      <c r="QXG83" s="66"/>
      <c r="QXH83" s="66"/>
      <c r="QXI83" s="66"/>
      <c r="QXJ83" s="66"/>
      <c r="QXK83" s="66"/>
      <c r="QXL83" s="66"/>
      <c r="QXM83" s="66"/>
      <c r="QXN83" s="66"/>
      <c r="QXO83" s="66"/>
      <c r="QXP83" s="66"/>
      <c r="QXQ83" s="66"/>
      <c r="QXR83" s="66"/>
      <c r="QXS83" s="66"/>
      <c r="QXT83" s="66"/>
      <c r="QXU83" s="66"/>
      <c r="QXV83" s="66"/>
      <c r="QXW83" s="66"/>
      <c r="QXX83" s="66"/>
      <c r="QXY83" s="66"/>
      <c r="QXZ83" s="66"/>
      <c r="QYA83" s="66"/>
      <c r="QYB83" s="66"/>
      <c r="QYC83" s="66"/>
      <c r="QYD83" s="66"/>
      <c r="QYE83" s="66"/>
      <c r="QYF83" s="66"/>
      <c r="QYG83" s="66"/>
      <c r="QYH83" s="66"/>
      <c r="QYI83" s="66"/>
      <c r="QYJ83" s="66"/>
      <c r="QYK83" s="66"/>
      <c r="QYL83" s="66"/>
      <c r="QYM83" s="66"/>
      <c r="QYN83" s="66"/>
      <c r="QYO83" s="66"/>
      <c r="QYP83" s="66"/>
      <c r="QYQ83" s="66"/>
      <c r="QYR83" s="66"/>
      <c r="QYS83" s="66"/>
      <c r="QYT83" s="66"/>
      <c r="QYU83" s="66"/>
      <c r="QYV83" s="66"/>
      <c r="QYW83" s="66"/>
      <c r="QYX83" s="66"/>
      <c r="QYY83" s="66"/>
      <c r="QYZ83" s="66"/>
      <c r="QZA83" s="66"/>
      <c r="QZB83" s="66"/>
      <c r="QZC83" s="66"/>
      <c r="QZD83" s="66"/>
      <c r="QZE83" s="66"/>
      <c r="QZF83" s="66"/>
      <c r="QZG83" s="66"/>
      <c r="QZH83" s="66"/>
      <c r="QZI83" s="66"/>
      <c r="QZJ83" s="66"/>
      <c r="QZK83" s="66"/>
      <c r="QZL83" s="66"/>
      <c r="QZM83" s="66"/>
      <c r="QZN83" s="66"/>
      <c r="QZO83" s="66"/>
      <c r="QZP83" s="66"/>
      <c r="QZQ83" s="66"/>
      <c r="QZR83" s="66"/>
      <c r="QZS83" s="66"/>
      <c r="QZT83" s="66"/>
      <c r="QZU83" s="66"/>
      <c r="QZV83" s="66"/>
      <c r="QZW83" s="66"/>
      <c r="QZX83" s="66"/>
      <c r="QZY83" s="66"/>
      <c r="QZZ83" s="66"/>
      <c r="RAA83" s="66"/>
      <c r="RAB83" s="66"/>
      <c r="RAC83" s="66"/>
      <c r="RAD83" s="66"/>
      <c r="RAE83" s="66"/>
      <c r="RAF83" s="66"/>
      <c r="RAG83" s="66"/>
      <c r="RAH83" s="66"/>
      <c r="RAI83" s="66"/>
      <c r="RAJ83" s="66"/>
      <c r="RAK83" s="66"/>
      <c r="RAL83" s="66"/>
      <c r="RAM83" s="66"/>
      <c r="RAN83" s="66"/>
      <c r="RAO83" s="66"/>
      <c r="RAP83" s="66"/>
      <c r="RAQ83" s="66"/>
      <c r="RAR83" s="66"/>
      <c r="RAS83" s="66"/>
      <c r="RAT83" s="66"/>
      <c r="RAU83" s="66"/>
      <c r="RAV83" s="66"/>
      <c r="RAW83" s="66"/>
      <c r="RAX83" s="66"/>
      <c r="RAY83" s="66"/>
      <c r="RAZ83" s="66"/>
      <c r="RBA83" s="66"/>
      <c r="RBB83" s="66"/>
      <c r="RBC83" s="66"/>
      <c r="RBD83" s="66"/>
      <c r="RBE83" s="66"/>
      <c r="RBF83" s="66"/>
      <c r="RBG83" s="66"/>
      <c r="RBH83" s="66"/>
      <c r="RBI83" s="66"/>
      <c r="RBJ83" s="66"/>
      <c r="RBK83" s="66"/>
      <c r="RBL83" s="66"/>
      <c r="RBM83" s="66"/>
      <c r="RBN83" s="66"/>
      <c r="RBO83" s="66"/>
      <c r="RBP83" s="66"/>
      <c r="RBQ83" s="66"/>
      <c r="RBR83" s="66"/>
      <c r="RBS83" s="66"/>
      <c r="RBT83" s="66"/>
      <c r="RBU83" s="66"/>
      <c r="RBV83" s="66"/>
      <c r="RBW83" s="66"/>
      <c r="RBX83" s="66"/>
      <c r="RBY83" s="66"/>
      <c r="RBZ83" s="66"/>
      <c r="RCA83" s="66"/>
      <c r="RCB83" s="66"/>
      <c r="RCC83" s="66"/>
      <c r="RCD83" s="66"/>
      <c r="RCE83" s="66"/>
      <c r="RCF83" s="66"/>
      <c r="RCG83" s="66"/>
      <c r="RCH83" s="66"/>
      <c r="RCI83" s="66"/>
      <c r="RCJ83" s="66"/>
      <c r="RCK83" s="66"/>
      <c r="RCL83" s="66"/>
      <c r="RCM83" s="66"/>
      <c r="RCN83" s="66"/>
      <c r="RCO83" s="66"/>
      <c r="RCP83" s="66"/>
      <c r="RCQ83" s="66"/>
      <c r="RCR83" s="66"/>
      <c r="RCS83" s="66"/>
      <c r="RCT83" s="66"/>
      <c r="RCU83" s="66"/>
      <c r="RCV83" s="66"/>
      <c r="RCW83" s="66"/>
      <c r="RCX83" s="66"/>
      <c r="RCY83" s="66"/>
      <c r="RCZ83" s="66"/>
      <c r="RDA83" s="66"/>
      <c r="RDB83" s="66"/>
      <c r="RDC83" s="66"/>
      <c r="RDD83" s="66"/>
      <c r="RDE83" s="66"/>
      <c r="RDF83" s="66"/>
      <c r="RDG83" s="66"/>
      <c r="RDH83" s="66"/>
      <c r="RDI83" s="66"/>
      <c r="RDJ83" s="66"/>
      <c r="RDK83" s="66"/>
      <c r="RDL83" s="66"/>
      <c r="RDM83" s="66"/>
      <c r="RDN83" s="66"/>
      <c r="RDO83" s="66"/>
      <c r="RDP83" s="66"/>
      <c r="RDQ83" s="66"/>
      <c r="RDR83" s="66"/>
      <c r="RDS83" s="66"/>
      <c r="RDT83" s="66"/>
      <c r="RDU83" s="66"/>
      <c r="RDV83" s="66"/>
      <c r="RDW83" s="66"/>
      <c r="RDX83" s="66"/>
      <c r="RDY83" s="66"/>
      <c r="RDZ83" s="66"/>
      <c r="REA83" s="66"/>
      <c r="REB83" s="66"/>
      <c r="REC83" s="66"/>
      <c r="RED83" s="66"/>
      <c r="REE83" s="66"/>
      <c r="REF83" s="66"/>
      <c r="REG83" s="66"/>
      <c r="REH83" s="66"/>
      <c r="REI83" s="66"/>
      <c r="REJ83" s="66"/>
      <c r="REK83" s="66"/>
      <c r="REL83" s="66"/>
      <c r="REM83" s="66"/>
      <c r="REN83" s="66"/>
      <c r="REO83" s="66"/>
      <c r="REP83" s="66"/>
      <c r="REQ83" s="66"/>
      <c r="RER83" s="66"/>
      <c r="RES83" s="66"/>
      <c r="RET83" s="66"/>
      <c r="REU83" s="66"/>
      <c r="REV83" s="66"/>
      <c r="REW83" s="66"/>
      <c r="REX83" s="66"/>
      <c r="REY83" s="66"/>
      <c r="REZ83" s="66"/>
      <c r="RFA83" s="66"/>
      <c r="RFB83" s="66"/>
      <c r="RFC83" s="66"/>
      <c r="RFD83" s="66"/>
      <c r="RFE83" s="66"/>
      <c r="RFF83" s="66"/>
      <c r="RFG83" s="66"/>
      <c r="RFH83" s="66"/>
      <c r="RFI83" s="66"/>
      <c r="RFJ83" s="66"/>
      <c r="RFK83" s="66"/>
      <c r="RFL83" s="66"/>
      <c r="RFM83" s="66"/>
      <c r="RFN83" s="66"/>
      <c r="RFO83" s="66"/>
      <c r="RFP83" s="66"/>
      <c r="RFQ83" s="66"/>
      <c r="RFR83" s="66"/>
      <c r="RFS83" s="66"/>
      <c r="RFT83" s="66"/>
      <c r="RFU83" s="66"/>
      <c r="RFV83" s="66"/>
      <c r="RFW83" s="66"/>
      <c r="RFX83" s="66"/>
      <c r="RFY83" s="66"/>
      <c r="RFZ83" s="66"/>
      <c r="RGA83" s="66"/>
      <c r="RGB83" s="66"/>
      <c r="RGC83" s="66"/>
      <c r="RGD83" s="66"/>
      <c r="RGE83" s="66"/>
      <c r="RGF83" s="66"/>
      <c r="RGG83" s="66"/>
      <c r="RGH83" s="66"/>
      <c r="RGI83" s="66"/>
      <c r="RGJ83" s="66"/>
      <c r="RGK83" s="66"/>
      <c r="RGL83" s="66"/>
      <c r="RGM83" s="66"/>
      <c r="RGN83" s="66"/>
      <c r="RGO83" s="66"/>
      <c r="RGP83" s="66"/>
      <c r="RGQ83" s="66"/>
      <c r="RGR83" s="66"/>
      <c r="RGS83" s="66"/>
      <c r="RGT83" s="66"/>
      <c r="RGU83" s="66"/>
      <c r="RGV83" s="66"/>
      <c r="RGW83" s="66"/>
      <c r="RGX83" s="66"/>
      <c r="RGY83" s="66"/>
      <c r="RGZ83" s="66"/>
      <c r="RHA83" s="66"/>
      <c r="RHB83" s="66"/>
      <c r="RHC83" s="66"/>
      <c r="RHD83" s="66"/>
      <c r="RHE83" s="66"/>
      <c r="RHF83" s="66"/>
      <c r="RHG83" s="66"/>
      <c r="RHH83" s="66"/>
      <c r="RHI83" s="66"/>
      <c r="RHJ83" s="66"/>
      <c r="RHK83" s="66"/>
      <c r="RHL83" s="66"/>
      <c r="RHM83" s="66"/>
      <c r="RHN83" s="66"/>
      <c r="RHO83" s="66"/>
      <c r="RHP83" s="66"/>
      <c r="RHQ83" s="66"/>
      <c r="RHR83" s="66"/>
      <c r="RHS83" s="66"/>
      <c r="RHT83" s="66"/>
      <c r="RHU83" s="66"/>
      <c r="RHV83" s="66"/>
      <c r="RHW83" s="66"/>
      <c r="RHX83" s="66"/>
      <c r="RHY83" s="66"/>
      <c r="RHZ83" s="66"/>
      <c r="RIA83" s="66"/>
      <c r="RIB83" s="66"/>
      <c r="RIC83" s="66"/>
      <c r="RID83" s="66"/>
      <c r="RIE83" s="66"/>
      <c r="RIF83" s="66"/>
      <c r="RIG83" s="66"/>
      <c r="RIH83" s="66"/>
      <c r="RII83" s="66"/>
      <c r="RIJ83" s="66"/>
      <c r="RIK83" s="66"/>
      <c r="RIL83" s="66"/>
      <c r="RIM83" s="66"/>
      <c r="RIN83" s="66"/>
      <c r="RIO83" s="66"/>
      <c r="RIP83" s="66"/>
      <c r="RIQ83" s="66"/>
      <c r="RIR83" s="66"/>
      <c r="RIS83" s="66"/>
      <c r="RIT83" s="66"/>
      <c r="RIU83" s="66"/>
      <c r="RIV83" s="66"/>
      <c r="RIW83" s="66"/>
      <c r="RIX83" s="66"/>
      <c r="RIY83" s="66"/>
      <c r="RIZ83" s="66"/>
      <c r="RJA83" s="66"/>
      <c r="RJB83" s="66"/>
      <c r="RJC83" s="66"/>
      <c r="RJD83" s="66"/>
      <c r="RJE83" s="66"/>
      <c r="RJF83" s="66"/>
      <c r="RJG83" s="66"/>
      <c r="RJH83" s="66"/>
      <c r="RJI83" s="66"/>
      <c r="RJJ83" s="66"/>
      <c r="RJK83" s="66"/>
      <c r="RJL83" s="66"/>
      <c r="RJM83" s="66"/>
      <c r="RJN83" s="66"/>
      <c r="RJO83" s="66"/>
      <c r="RJP83" s="66"/>
      <c r="RJQ83" s="66"/>
      <c r="RJR83" s="66"/>
      <c r="RJS83" s="66"/>
      <c r="RJT83" s="66"/>
      <c r="RJU83" s="66"/>
      <c r="RJV83" s="66"/>
      <c r="RJW83" s="66"/>
      <c r="RJX83" s="66"/>
      <c r="RJY83" s="66"/>
      <c r="RJZ83" s="66"/>
      <c r="RKA83" s="66"/>
      <c r="RKB83" s="66"/>
      <c r="RKC83" s="66"/>
      <c r="RKD83" s="66"/>
      <c r="RKE83" s="66"/>
      <c r="RKF83" s="66"/>
      <c r="RKG83" s="66"/>
      <c r="RKH83" s="66"/>
      <c r="RKI83" s="66"/>
      <c r="RKJ83" s="66"/>
      <c r="RKK83" s="66"/>
      <c r="RKL83" s="66"/>
      <c r="RKM83" s="66"/>
      <c r="RKN83" s="66"/>
      <c r="RKO83" s="66"/>
      <c r="RKP83" s="66"/>
      <c r="RKQ83" s="66"/>
      <c r="RKR83" s="66"/>
      <c r="RKS83" s="66"/>
      <c r="RKT83" s="66"/>
      <c r="RKU83" s="66"/>
      <c r="RKV83" s="66"/>
      <c r="RKW83" s="66"/>
      <c r="RKX83" s="66"/>
      <c r="RKY83" s="66"/>
      <c r="RKZ83" s="66"/>
      <c r="RLA83" s="66"/>
      <c r="RLB83" s="66"/>
      <c r="RLC83" s="66"/>
      <c r="RLD83" s="66"/>
      <c r="RLE83" s="66"/>
      <c r="RLF83" s="66"/>
      <c r="RLG83" s="66"/>
      <c r="RLH83" s="66"/>
      <c r="RLI83" s="66"/>
      <c r="RLJ83" s="66"/>
      <c r="RLK83" s="66"/>
      <c r="RLL83" s="66"/>
      <c r="RLM83" s="66"/>
      <c r="RLN83" s="66"/>
      <c r="RLO83" s="66"/>
      <c r="RLP83" s="66"/>
      <c r="RLQ83" s="66"/>
      <c r="RLR83" s="66"/>
      <c r="RLS83" s="66"/>
      <c r="RLT83" s="66"/>
      <c r="RLU83" s="66"/>
      <c r="RLV83" s="66"/>
      <c r="RLW83" s="66"/>
      <c r="RLX83" s="66"/>
      <c r="RLY83" s="66"/>
      <c r="RLZ83" s="66"/>
      <c r="RMA83" s="66"/>
      <c r="RMB83" s="66"/>
      <c r="RMC83" s="66"/>
      <c r="RMD83" s="66"/>
      <c r="RME83" s="66"/>
      <c r="RMF83" s="66"/>
      <c r="RMG83" s="66"/>
      <c r="RMH83" s="66"/>
      <c r="RMI83" s="66"/>
      <c r="RMJ83" s="66"/>
      <c r="RMK83" s="66"/>
      <c r="RML83" s="66"/>
      <c r="RMM83" s="66"/>
      <c r="RMN83" s="66"/>
      <c r="RMO83" s="66"/>
      <c r="RMP83" s="66"/>
      <c r="RMQ83" s="66"/>
      <c r="RMR83" s="66"/>
      <c r="RMS83" s="66"/>
      <c r="RMT83" s="66"/>
      <c r="RMU83" s="66"/>
      <c r="RMV83" s="66"/>
      <c r="RMW83" s="66"/>
      <c r="RMX83" s="66"/>
      <c r="RMY83" s="66"/>
      <c r="RMZ83" s="66"/>
      <c r="RNA83" s="66"/>
      <c r="RNB83" s="66"/>
      <c r="RNC83" s="66"/>
      <c r="RND83" s="66"/>
      <c r="RNE83" s="66"/>
      <c r="RNF83" s="66"/>
      <c r="RNG83" s="66"/>
      <c r="RNH83" s="66"/>
      <c r="RNI83" s="66"/>
      <c r="RNJ83" s="66"/>
      <c r="RNK83" s="66"/>
      <c r="RNL83" s="66"/>
      <c r="RNM83" s="66"/>
      <c r="RNN83" s="66"/>
      <c r="RNO83" s="66"/>
      <c r="RNP83" s="66"/>
      <c r="RNQ83" s="66"/>
      <c r="RNR83" s="66"/>
      <c r="RNS83" s="66"/>
      <c r="RNT83" s="66"/>
      <c r="RNU83" s="66"/>
      <c r="RNV83" s="66"/>
      <c r="RNW83" s="66"/>
      <c r="RNX83" s="66"/>
      <c r="RNY83" s="66"/>
      <c r="RNZ83" s="66"/>
      <c r="ROA83" s="66"/>
      <c r="ROB83" s="66"/>
      <c r="ROC83" s="66"/>
      <c r="ROD83" s="66"/>
      <c r="ROE83" s="66"/>
      <c r="ROF83" s="66"/>
      <c r="ROG83" s="66"/>
      <c r="ROH83" s="66"/>
      <c r="ROI83" s="66"/>
      <c r="ROJ83" s="66"/>
      <c r="ROK83" s="66"/>
      <c r="ROL83" s="66"/>
      <c r="ROM83" s="66"/>
      <c r="RON83" s="66"/>
      <c r="ROO83" s="66"/>
      <c r="ROP83" s="66"/>
      <c r="ROQ83" s="66"/>
      <c r="ROR83" s="66"/>
      <c r="ROS83" s="66"/>
      <c r="ROT83" s="66"/>
      <c r="ROU83" s="66"/>
      <c r="ROV83" s="66"/>
      <c r="ROW83" s="66"/>
      <c r="ROX83" s="66"/>
      <c r="ROY83" s="66"/>
      <c r="ROZ83" s="66"/>
      <c r="RPA83" s="66"/>
      <c r="RPB83" s="66"/>
      <c r="RPC83" s="66"/>
      <c r="RPD83" s="66"/>
      <c r="RPE83" s="66"/>
      <c r="RPF83" s="66"/>
      <c r="RPG83" s="66"/>
      <c r="RPH83" s="66"/>
      <c r="RPI83" s="66"/>
      <c r="RPJ83" s="66"/>
      <c r="RPK83" s="66"/>
      <c r="RPL83" s="66"/>
      <c r="RPM83" s="66"/>
      <c r="RPN83" s="66"/>
      <c r="RPO83" s="66"/>
      <c r="RPP83" s="66"/>
      <c r="RPQ83" s="66"/>
      <c r="RPR83" s="66"/>
      <c r="RPS83" s="66"/>
      <c r="RPT83" s="66"/>
      <c r="RPU83" s="66"/>
      <c r="RPV83" s="66"/>
      <c r="RPW83" s="66"/>
      <c r="RPX83" s="66"/>
      <c r="RPY83" s="66"/>
      <c r="RPZ83" s="66"/>
      <c r="RQA83" s="66"/>
      <c r="RQB83" s="66"/>
      <c r="RQC83" s="66"/>
      <c r="RQD83" s="66"/>
      <c r="RQE83" s="66"/>
      <c r="RQF83" s="66"/>
      <c r="RQG83" s="66"/>
      <c r="RQH83" s="66"/>
      <c r="RQI83" s="66"/>
      <c r="RQJ83" s="66"/>
      <c r="RQK83" s="66"/>
      <c r="RQL83" s="66"/>
      <c r="RQM83" s="66"/>
      <c r="RQN83" s="66"/>
      <c r="RQO83" s="66"/>
      <c r="RQP83" s="66"/>
      <c r="RQQ83" s="66"/>
      <c r="RQR83" s="66"/>
      <c r="RQS83" s="66"/>
      <c r="RQT83" s="66"/>
      <c r="RQU83" s="66"/>
      <c r="RQV83" s="66"/>
      <c r="RQW83" s="66"/>
      <c r="RQX83" s="66"/>
      <c r="RQY83" s="66"/>
      <c r="RQZ83" s="66"/>
      <c r="RRA83" s="66"/>
      <c r="RRB83" s="66"/>
      <c r="RRC83" s="66"/>
      <c r="RRD83" s="66"/>
      <c r="RRE83" s="66"/>
      <c r="RRF83" s="66"/>
      <c r="RRG83" s="66"/>
      <c r="RRH83" s="66"/>
      <c r="RRI83" s="66"/>
      <c r="RRJ83" s="66"/>
      <c r="RRK83" s="66"/>
      <c r="RRL83" s="66"/>
      <c r="RRM83" s="66"/>
      <c r="RRN83" s="66"/>
      <c r="RRO83" s="66"/>
      <c r="RRP83" s="66"/>
      <c r="RRQ83" s="66"/>
      <c r="RRR83" s="66"/>
      <c r="RRS83" s="66"/>
      <c r="RRT83" s="66"/>
      <c r="RRU83" s="66"/>
      <c r="RRV83" s="66"/>
      <c r="RRW83" s="66"/>
      <c r="RRX83" s="66"/>
      <c r="RRY83" s="66"/>
      <c r="RRZ83" s="66"/>
      <c r="RSA83" s="66"/>
      <c r="RSB83" s="66"/>
      <c r="RSC83" s="66"/>
      <c r="RSD83" s="66"/>
      <c r="RSE83" s="66"/>
      <c r="RSF83" s="66"/>
      <c r="RSG83" s="66"/>
      <c r="RSH83" s="66"/>
      <c r="RSI83" s="66"/>
      <c r="RSJ83" s="66"/>
      <c r="RSK83" s="66"/>
      <c r="RSL83" s="66"/>
      <c r="RSM83" s="66"/>
      <c r="RSN83" s="66"/>
      <c r="RSO83" s="66"/>
      <c r="RSP83" s="66"/>
      <c r="RSQ83" s="66"/>
      <c r="RSR83" s="66"/>
      <c r="RSS83" s="66"/>
      <c r="RST83" s="66"/>
      <c r="RSU83" s="66"/>
      <c r="RSV83" s="66"/>
      <c r="RSW83" s="66"/>
      <c r="RSX83" s="66"/>
      <c r="RSY83" s="66"/>
      <c r="RSZ83" s="66"/>
      <c r="RTA83" s="66"/>
      <c r="RTB83" s="66"/>
      <c r="RTC83" s="66"/>
      <c r="RTD83" s="66"/>
      <c r="RTE83" s="66"/>
      <c r="RTF83" s="66"/>
      <c r="RTG83" s="66"/>
      <c r="RTH83" s="66"/>
      <c r="RTI83" s="66"/>
      <c r="RTJ83" s="66"/>
      <c r="RTK83" s="66"/>
      <c r="RTL83" s="66"/>
      <c r="RTM83" s="66"/>
      <c r="RTN83" s="66"/>
      <c r="RTO83" s="66"/>
      <c r="RTP83" s="66"/>
      <c r="RTQ83" s="66"/>
      <c r="RTR83" s="66"/>
      <c r="RTS83" s="66"/>
      <c r="RTT83" s="66"/>
      <c r="RTU83" s="66"/>
      <c r="RTV83" s="66"/>
      <c r="RTW83" s="66"/>
      <c r="RTX83" s="66"/>
      <c r="RTY83" s="66"/>
      <c r="RTZ83" s="66"/>
      <c r="RUA83" s="66"/>
      <c r="RUB83" s="66"/>
      <c r="RUC83" s="66"/>
      <c r="RUD83" s="66"/>
      <c r="RUE83" s="66"/>
      <c r="RUF83" s="66"/>
      <c r="RUG83" s="66"/>
      <c r="RUH83" s="66"/>
      <c r="RUI83" s="66"/>
      <c r="RUJ83" s="66"/>
      <c r="RUK83" s="66"/>
      <c r="RUL83" s="66"/>
      <c r="RUM83" s="66"/>
      <c r="RUN83" s="66"/>
      <c r="RUO83" s="66"/>
      <c r="RUP83" s="66"/>
      <c r="RUQ83" s="66"/>
      <c r="RUR83" s="66"/>
      <c r="RUS83" s="66"/>
      <c r="RUT83" s="66"/>
      <c r="RUU83" s="66"/>
      <c r="RUV83" s="66"/>
      <c r="RUW83" s="66"/>
      <c r="RUX83" s="66"/>
      <c r="RUY83" s="66"/>
      <c r="RUZ83" s="66"/>
      <c r="RVA83" s="66"/>
      <c r="RVB83" s="66"/>
      <c r="RVC83" s="66"/>
      <c r="RVD83" s="66"/>
      <c r="RVE83" s="66"/>
      <c r="RVF83" s="66"/>
      <c r="RVG83" s="66"/>
      <c r="RVH83" s="66"/>
      <c r="RVI83" s="66"/>
      <c r="RVJ83" s="66"/>
      <c r="RVK83" s="66"/>
      <c r="RVL83" s="66"/>
      <c r="RVM83" s="66"/>
      <c r="RVN83" s="66"/>
      <c r="RVO83" s="66"/>
      <c r="RVP83" s="66"/>
      <c r="RVQ83" s="66"/>
      <c r="RVR83" s="66"/>
      <c r="RVS83" s="66"/>
      <c r="RVT83" s="66"/>
      <c r="RVU83" s="66"/>
      <c r="RVV83" s="66"/>
      <c r="RVW83" s="66"/>
      <c r="RVX83" s="66"/>
      <c r="RVY83" s="66"/>
      <c r="RVZ83" s="66"/>
      <c r="RWA83" s="66"/>
      <c r="RWB83" s="66"/>
      <c r="RWC83" s="66"/>
      <c r="RWD83" s="66"/>
      <c r="RWE83" s="66"/>
      <c r="RWF83" s="66"/>
      <c r="RWG83" s="66"/>
      <c r="RWH83" s="66"/>
      <c r="RWI83" s="66"/>
      <c r="RWJ83" s="66"/>
      <c r="RWK83" s="66"/>
      <c r="RWL83" s="66"/>
      <c r="RWM83" s="66"/>
      <c r="RWN83" s="66"/>
      <c r="RWO83" s="66"/>
      <c r="RWP83" s="66"/>
      <c r="RWQ83" s="66"/>
      <c r="RWR83" s="66"/>
      <c r="RWS83" s="66"/>
      <c r="RWT83" s="66"/>
      <c r="RWU83" s="66"/>
      <c r="RWV83" s="66"/>
      <c r="RWW83" s="66"/>
      <c r="RWX83" s="66"/>
      <c r="RWY83" s="66"/>
      <c r="RWZ83" s="66"/>
      <c r="RXA83" s="66"/>
      <c r="RXB83" s="66"/>
      <c r="RXC83" s="66"/>
      <c r="RXD83" s="66"/>
      <c r="RXE83" s="66"/>
      <c r="RXF83" s="66"/>
      <c r="RXG83" s="66"/>
      <c r="RXH83" s="66"/>
      <c r="RXI83" s="66"/>
      <c r="RXJ83" s="66"/>
      <c r="RXK83" s="66"/>
      <c r="RXL83" s="66"/>
      <c r="RXM83" s="66"/>
      <c r="RXN83" s="66"/>
      <c r="RXO83" s="66"/>
      <c r="RXP83" s="66"/>
      <c r="RXQ83" s="66"/>
      <c r="RXR83" s="66"/>
      <c r="RXS83" s="66"/>
      <c r="RXT83" s="66"/>
      <c r="RXU83" s="66"/>
      <c r="RXV83" s="66"/>
      <c r="RXW83" s="66"/>
      <c r="RXX83" s="66"/>
      <c r="RXY83" s="66"/>
      <c r="RXZ83" s="66"/>
      <c r="RYA83" s="66"/>
      <c r="RYB83" s="66"/>
      <c r="RYC83" s="66"/>
      <c r="RYD83" s="66"/>
      <c r="RYE83" s="66"/>
      <c r="RYF83" s="66"/>
      <c r="RYG83" s="66"/>
      <c r="RYH83" s="66"/>
      <c r="RYI83" s="66"/>
      <c r="RYJ83" s="66"/>
      <c r="RYK83" s="66"/>
      <c r="RYL83" s="66"/>
      <c r="RYM83" s="66"/>
      <c r="RYN83" s="66"/>
      <c r="RYO83" s="66"/>
      <c r="RYP83" s="66"/>
      <c r="RYQ83" s="66"/>
      <c r="RYR83" s="66"/>
      <c r="RYS83" s="66"/>
      <c r="RYT83" s="66"/>
      <c r="RYU83" s="66"/>
      <c r="RYV83" s="66"/>
      <c r="RYW83" s="66"/>
      <c r="RYX83" s="66"/>
      <c r="RYY83" s="66"/>
      <c r="RYZ83" s="66"/>
      <c r="RZA83" s="66"/>
      <c r="RZB83" s="66"/>
      <c r="RZC83" s="66"/>
      <c r="RZD83" s="66"/>
      <c r="RZE83" s="66"/>
      <c r="RZF83" s="66"/>
      <c r="RZG83" s="66"/>
      <c r="RZH83" s="66"/>
      <c r="RZI83" s="66"/>
      <c r="RZJ83" s="66"/>
      <c r="RZK83" s="66"/>
      <c r="RZL83" s="66"/>
      <c r="RZM83" s="66"/>
      <c r="RZN83" s="66"/>
      <c r="RZO83" s="66"/>
      <c r="RZP83" s="66"/>
      <c r="RZQ83" s="66"/>
      <c r="RZR83" s="66"/>
      <c r="RZS83" s="66"/>
      <c r="RZT83" s="66"/>
      <c r="RZU83" s="66"/>
      <c r="RZV83" s="66"/>
      <c r="RZW83" s="66"/>
      <c r="RZX83" s="66"/>
      <c r="RZY83" s="66"/>
      <c r="RZZ83" s="66"/>
      <c r="SAA83" s="66"/>
      <c r="SAB83" s="66"/>
      <c r="SAC83" s="66"/>
      <c r="SAD83" s="66"/>
      <c r="SAE83" s="66"/>
      <c r="SAF83" s="66"/>
      <c r="SAG83" s="66"/>
      <c r="SAH83" s="66"/>
      <c r="SAI83" s="66"/>
      <c r="SAJ83" s="66"/>
      <c r="SAK83" s="66"/>
      <c r="SAL83" s="66"/>
      <c r="SAM83" s="66"/>
      <c r="SAN83" s="66"/>
      <c r="SAO83" s="66"/>
      <c r="SAP83" s="66"/>
      <c r="SAQ83" s="66"/>
      <c r="SAR83" s="66"/>
      <c r="SAS83" s="66"/>
      <c r="SAT83" s="66"/>
      <c r="SAU83" s="66"/>
      <c r="SAV83" s="66"/>
      <c r="SAW83" s="66"/>
      <c r="SAX83" s="66"/>
      <c r="SAY83" s="66"/>
      <c r="SAZ83" s="66"/>
      <c r="SBA83" s="66"/>
      <c r="SBB83" s="66"/>
      <c r="SBC83" s="66"/>
      <c r="SBD83" s="66"/>
      <c r="SBE83" s="66"/>
      <c r="SBF83" s="66"/>
      <c r="SBG83" s="66"/>
      <c r="SBH83" s="66"/>
      <c r="SBI83" s="66"/>
      <c r="SBJ83" s="66"/>
      <c r="SBK83" s="66"/>
      <c r="SBL83" s="66"/>
      <c r="SBM83" s="66"/>
      <c r="SBN83" s="66"/>
      <c r="SBO83" s="66"/>
      <c r="SBP83" s="66"/>
      <c r="SBQ83" s="66"/>
      <c r="SBR83" s="66"/>
      <c r="SBS83" s="66"/>
      <c r="SBT83" s="66"/>
      <c r="SBU83" s="66"/>
      <c r="SBV83" s="66"/>
      <c r="SBW83" s="66"/>
      <c r="SBX83" s="66"/>
      <c r="SBY83" s="66"/>
      <c r="SBZ83" s="66"/>
      <c r="SCA83" s="66"/>
      <c r="SCB83" s="66"/>
      <c r="SCC83" s="66"/>
      <c r="SCD83" s="66"/>
      <c r="SCE83" s="66"/>
      <c r="SCF83" s="66"/>
      <c r="SCG83" s="66"/>
      <c r="SCH83" s="66"/>
      <c r="SCI83" s="66"/>
      <c r="SCJ83" s="66"/>
      <c r="SCK83" s="66"/>
      <c r="SCL83" s="66"/>
      <c r="SCM83" s="66"/>
      <c r="SCN83" s="66"/>
      <c r="SCO83" s="66"/>
      <c r="SCP83" s="66"/>
      <c r="SCQ83" s="66"/>
      <c r="SCR83" s="66"/>
      <c r="SCS83" s="66"/>
      <c r="SCT83" s="66"/>
      <c r="SCU83" s="66"/>
      <c r="SCV83" s="66"/>
      <c r="SCW83" s="66"/>
      <c r="SCX83" s="66"/>
      <c r="SCY83" s="66"/>
      <c r="SCZ83" s="66"/>
      <c r="SDA83" s="66"/>
      <c r="SDB83" s="66"/>
      <c r="SDC83" s="66"/>
      <c r="SDD83" s="66"/>
      <c r="SDE83" s="66"/>
      <c r="SDF83" s="66"/>
      <c r="SDG83" s="66"/>
      <c r="SDH83" s="66"/>
      <c r="SDI83" s="66"/>
      <c r="SDJ83" s="66"/>
      <c r="SDK83" s="66"/>
      <c r="SDL83" s="66"/>
      <c r="SDM83" s="66"/>
      <c r="SDN83" s="66"/>
      <c r="SDO83" s="66"/>
      <c r="SDP83" s="66"/>
      <c r="SDQ83" s="66"/>
      <c r="SDR83" s="66"/>
      <c r="SDS83" s="66"/>
      <c r="SDT83" s="66"/>
      <c r="SDU83" s="66"/>
      <c r="SDV83" s="66"/>
      <c r="SDW83" s="66"/>
      <c r="SDX83" s="66"/>
      <c r="SDY83" s="66"/>
      <c r="SDZ83" s="66"/>
      <c r="SEA83" s="66"/>
      <c r="SEB83" s="66"/>
      <c r="SEC83" s="66"/>
      <c r="SED83" s="66"/>
      <c r="SEE83" s="66"/>
      <c r="SEF83" s="66"/>
      <c r="SEG83" s="66"/>
      <c r="SEH83" s="66"/>
      <c r="SEI83" s="66"/>
      <c r="SEJ83" s="66"/>
      <c r="SEK83" s="66"/>
      <c r="SEL83" s="66"/>
      <c r="SEM83" s="66"/>
      <c r="SEN83" s="66"/>
      <c r="SEO83" s="66"/>
      <c r="SEP83" s="66"/>
      <c r="SEQ83" s="66"/>
      <c r="SER83" s="66"/>
      <c r="SES83" s="66"/>
      <c r="SET83" s="66"/>
      <c r="SEU83" s="66"/>
      <c r="SEV83" s="66"/>
      <c r="SEW83" s="66"/>
      <c r="SEX83" s="66"/>
      <c r="SEY83" s="66"/>
      <c r="SEZ83" s="66"/>
      <c r="SFA83" s="66"/>
      <c r="SFB83" s="66"/>
      <c r="SFC83" s="66"/>
      <c r="SFD83" s="66"/>
      <c r="SFE83" s="66"/>
      <c r="SFF83" s="66"/>
      <c r="SFG83" s="66"/>
      <c r="SFH83" s="66"/>
      <c r="SFI83" s="66"/>
      <c r="SFJ83" s="66"/>
      <c r="SFK83" s="66"/>
      <c r="SFL83" s="66"/>
      <c r="SFM83" s="66"/>
      <c r="SFN83" s="66"/>
      <c r="SFO83" s="66"/>
      <c r="SFP83" s="66"/>
      <c r="SFQ83" s="66"/>
      <c r="SFR83" s="66"/>
      <c r="SFS83" s="66"/>
      <c r="SFT83" s="66"/>
      <c r="SFU83" s="66"/>
      <c r="SFV83" s="66"/>
      <c r="SFW83" s="66"/>
      <c r="SFX83" s="66"/>
      <c r="SFY83" s="66"/>
      <c r="SFZ83" s="66"/>
      <c r="SGA83" s="66"/>
      <c r="SGB83" s="66"/>
      <c r="SGC83" s="66"/>
      <c r="SGD83" s="66"/>
      <c r="SGE83" s="66"/>
      <c r="SGF83" s="66"/>
      <c r="SGG83" s="66"/>
      <c r="SGH83" s="66"/>
      <c r="SGI83" s="66"/>
      <c r="SGJ83" s="66"/>
      <c r="SGK83" s="66"/>
      <c r="SGL83" s="66"/>
      <c r="SGM83" s="66"/>
      <c r="SGN83" s="66"/>
      <c r="SGO83" s="66"/>
      <c r="SGP83" s="66"/>
      <c r="SGQ83" s="66"/>
      <c r="SGR83" s="66"/>
      <c r="SGS83" s="66"/>
      <c r="SGT83" s="66"/>
      <c r="SGU83" s="66"/>
      <c r="SGV83" s="66"/>
      <c r="SGW83" s="66"/>
      <c r="SGX83" s="66"/>
      <c r="SGY83" s="66"/>
      <c r="SGZ83" s="66"/>
      <c r="SHA83" s="66"/>
      <c r="SHB83" s="66"/>
      <c r="SHC83" s="66"/>
      <c r="SHD83" s="66"/>
      <c r="SHE83" s="66"/>
      <c r="SHF83" s="66"/>
      <c r="SHG83" s="66"/>
      <c r="SHH83" s="66"/>
      <c r="SHI83" s="66"/>
      <c r="SHJ83" s="66"/>
      <c r="SHK83" s="66"/>
      <c r="SHL83" s="66"/>
      <c r="SHM83" s="66"/>
      <c r="SHN83" s="66"/>
      <c r="SHO83" s="66"/>
      <c r="SHP83" s="66"/>
      <c r="SHQ83" s="66"/>
      <c r="SHR83" s="66"/>
      <c r="SHS83" s="66"/>
      <c r="SHT83" s="66"/>
      <c r="SHU83" s="66"/>
      <c r="SHV83" s="66"/>
      <c r="SHW83" s="66"/>
      <c r="SHX83" s="66"/>
      <c r="SHY83" s="66"/>
      <c r="SHZ83" s="66"/>
      <c r="SIA83" s="66"/>
      <c r="SIB83" s="66"/>
      <c r="SIC83" s="66"/>
      <c r="SID83" s="66"/>
      <c r="SIE83" s="66"/>
      <c r="SIF83" s="66"/>
      <c r="SIG83" s="66"/>
      <c r="SIH83" s="66"/>
      <c r="SII83" s="66"/>
      <c r="SIJ83" s="66"/>
      <c r="SIK83" s="66"/>
      <c r="SIL83" s="66"/>
      <c r="SIM83" s="66"/>
      <c r="SIN83" s="66"/>
      <c r="SIO83" s="66"/>
      <c r="SIP83" s="66"/>
      <c r="SIQ83" s="66"/>
      <c r="SIR83" s="66"/>
      <c r="SIS83" s="66"/>
      <c r="SIT83" s="66"/>
      <c r="SIU83" s="66"/>
      <c r="SIV83" s="66"/>
      <c r="SIW83" s="66"/>
      <c r="SIX83" s="66"/>
      <c r="SIY83" s="66"/>
      <c r="SIZ83" s="66"/>
      <c r="SJA83" s="66"/>
      <c r="SJB83" s="66"/>
      <c r="SJC83" s="66"/>
      <c r="SJD83" s="66"/>
      <c r="SJE83" s="66"/>
      <c r="SJF83" s="66"/>
      <c r="SJG83" s="66"/>
      <c r="SJH83" s="66"/>
      <c r="SJI83" s="66"/>
      <c r="SJJ83" s="66"/>
      <c r="SJK83" s="66"/>
      <c r="SJL83" s="66"/>
      <c r="SJM83" s="66"/>
      <c r="SJN83" s="66"/>
      <c r="SJO83" s="66"/>
      <c r="SJP83" s="66"/>
      <c r="SJQ83" s="66"/>
      <c r="SJR83" s="66"/>
      <c r="SJS83" s="66"/>
      <c r="SJT83" s="66"/>
      <c r="SJU83" s="66"/>
      <c r="SJV83" s="66"/>
      <c r="SJW83" s="66"/>
      <c r="SJX83" s="66"/>
      <c r="SJY83" s="66"/>
      <c r="SJZ83" s="66"/>
      <c r="SKA83" s="66"/>
      <c r="SKB83" s="66"/>
      <c r="SKC83" s="66"/>
      <c r="SKD83" s="66"/>
      <c r="SKE83" s="66"/>
      <c r="SKF83" s="66"/>
      <c r="SKG83" s="66"/>
      <c r="SKH83" s="66"/>
      <c r="SKI83" s="66"/>
      <c r="SKJ83" s="66"/>
      <c r="SKK83" s="66"/>
      <c r="SKL83" s="66"/>
      <c r="SKM83" s="66"/>
      <c r="SKN83" s="66"/>
      <c r="SKO83" s="66"/>
      <c r="SKP83" s="66"/>
      <c r="SKQ83" s="66"/>
      <c r="SKR83" s="66"/>
      <c r="SKS83" s="66"/>
      <c r="SKT83" s="66"/>
      <c r="SKU83" s="66"/>
      <c r="SKV83" s="66"/>
      <c r="SKW83" s="66"/>
      <c r="SKX83" s="66"/>
      <c r="SKY83" s="66"/>
      <c r="SKZ83" s="66"/>
      <c r="SLA83" s="66"/>
      <c r="SLB83" s="66"/>
      <c r="SLC83" s="66"/>
      <c r="SLD83" s="66"/>
      <c r="SLE83" s="66"/>
      <c r="SLF83" s="66"/>
      <c r="SLG83" s="66"/>
      <c r="SLH83" s="66"/>
      <c r="SLI83" s="66"/>
      <c r="SLJ83" s="66"/>
      <c r="SLK83" s="66"/>
      <c r="SLL83" s="66"/>
      <c r="SLM83" s="66"/>
      <c r="SLN83" s="66"/>
      <c r="SLO83" s="66"/>
      <c r="SLP83" s="66"/>
      <c r="SLQ83" s="66"/>
      <c r="SLR83" s="66"/>
      <c r="SLS83" s="66"/>
      <c r="SLT83" s="66"/>
      <c r="SLU83" s="66"/>
      <c r="SLV83" s="66"/>
      <c r="SLW83" s="66"/>
      <c r="SLX83" s="66"/>
      <c r="SLY83" s="66"/>
      <c r="SLZ83" s="66"/>
      <c r="SMA83" s="66"/>
      <c r="SMB83" s="66"/>
      <c r="SMC83" s="66"/>
      <c r="SMD83" s="66"/>
      <c r="SME83" s="66"/>
      <c r="SMF83" s="66"/>
      <c r="SMG83" s="66"/>
      <c r="SMH83" s="66"/>
      <c r="SMI83" s="66"/>
      <c r="SMJ83" s="66"/>
      <c r="SMK83" s="66"/>
      <c r="SML83" s="66"/>
      <c r="SMM83" s="66"/>
      <c r="SMN83" s="66"/>
      <c r="SMO83" s="66"/>
      <c r="SMP83" s="66"/>
      <c r="SMQ83" s="66"/>
      <c r="SMR83" s="66"/>
      <c r="SMS83" s="66"/>
      <c r="SMT83" s="66"/>
      <c r="SMU83" s="66"/>
      <c r="SMV83" s="66"/>
      <c r="SMW83" s="66"/>
      <c r="SMX83" s="66"/>
      <c r="SMY83" s="66"/>
      <c r="SMZ83" s="66"/>
      <c r="SNA83" s="66"/>
      <c r="SNB83" s="66"/>
      <c r="SNC83" s="66"/>
      <c r="SND83" s="66"/>
      <c r="SNE83" s="66"/>
      <c r="SNF83" s="66"/>
      <c r="SNG83" s="66"/>
      <c r="SNH83" s="66"/>
      <c r="SNI83" s="66"/>
      <c r="SNJ83" s="66"/>
      <c r="SNK83" s="66"/>
      <c r="SNL83" s="66"/>
      <c r="SNM83" s="66"/>
      <c r="SNN83" s="66"/>
      <c r="SNO83" s="66"/>
      <c r="SNP83" s="66"/>
      <c r="SNQ83" s="66"/>
      <c r="SNR83" s="66"/>
      <c r="SNS83" s="66"/>
      <c r="SNT83" s="66"/>
      <c r="SNU83" s="66"/>
      <c r="SNV83" s="66"/>
      <c r="SNW83" s="66"/>
      <c r="SNX83" s="66"/>
      <c r="SNY83" s="66"/>
      <c r="SNZ83" s="66"/>
      <c r="SOA83" s="66"/>
      <c r="SOB83" s="66"/>
      <c r="SOC83" s="66"/>
      <c r="SOD83" s="66"/>
      <c r="SOE83" s="66"/>
      <c r="SOF83" s="66"/>
      <c r="SOG83" s="66"/>
      <c r="SOH83" s="66"/>
      <c r="SOI83" s="66"/>
      <c r="SOJ83" s="66"/>
      <c r="SOK83" s="66"/>
      <c r="SOL83" s="66"/>
      <c r="SOM83" s="66"/>
      <c r="SON83" s="66"/>
      <c r="SOO83" s="66"/>
      <c r="SOP83" s="66"/>
      <c r="SOQ83" s="66"/>
      <c r="SOR83" s="66"/>
      <c r="SOS83" s="66"/>
      <c r="SOT83" s="66"/>
      <c r="SOU83" s="66"/>
      <c r="SOV83" s="66"/>
      <c r="SOW83" s="66"/>
      <c r="SOX83" s="66"/>
      <c r="SOY83" s="66"/>
      <c r="SOZ83" s="66"/>
      <c r="SPA83" s="66"/>
      <c r="SPB83" s="66"/>
      <c r="SPC83" s="66"/>
      <c r="SPD83" s="66"/>
      <c r="SPE83" s="66"/>
      <c r="SPF83" s="66"/>
      <c r="SPG83" s="66"/>
      <c r="SPH83" s="66"/>
      <c r="SPI83" s="66"/>
      <c r="SPJ83" s="66"/>
      <c r="SPK83" s="66"/>
      <c r="SPL83" s="66"/>
      <c r="SPM83" s="66"/>
      <c r="SPN83" s="66"/>
      <c r="SPO83" s="66"/>
      <c r="SPP83" s="66"/>
      <c r="SPQ83" s="66"/>
      <c r="SPR83" s="66"/>
      <c r="SPS83" s="66"/>
      <c r="SPT83" s="66"/>
      <c r="SPU83" s="66"/>
      <c r="SPV83" s="66"/>
      <c r="SPW83" s="66"/>
      <c r="SPX83" s="66"/>
      <c r="SPY83" s="66"/>
      <c r="SPZ83" s="66"/>
      <c r="SQA83" s="66"/>
      <c r="SQB83" s="66"/>
      <c r="SQC83" s="66"/>
      <c r="SQD83" s="66"/>
      <c r="SQE83" s="66"/>
      <c r="SQF83" s="66"/>
      <c r="SQG83" s="66"/>
      <c r="SQH83" s="66"/>
      <c r="SQI83" s="66"/>
      <c r="SQJ83" s="66"/>
      <c r="SQK83" s="66"/>
      <c r="SQL83" s="66"/>
      <c r="SQM83" s="66"/>
      <c r="SQN83" s="66"/>
      <c r="SQO83" s="66"/>
      <c r="SQP83" s="66"/>
      <c r="SQQ83" s="66"/>
      <c r="SQR83" s="66"/>
      <c r="SQS83" s="66"/>
      <c r="SQT83" s="66"/>
      <c r="SQU83" s="66"/>
      <c r="SQV83" s="66"/>
      <c r="SQW83" s="66"/>
      <c r="SQX83" s="66"/>
      <c r="SQY83" s="66"/>
      <c r="SQZ83" s="66"/>
      <c r="SRA83" s="66"/>
      <c r="SRB83" s="66"/>
      <c r="SRC83" s="66"/>
      <c r="SRD83" s="66"/>
      <c r="SRE83" s="66"/>
      <c r="SRF83" s="66"/>
      <c r="SRG83" s="66"/>
      <c r="SRH83" s="66"/>
      <c r="SRI83" s="66"/>
      <c r="SRJ83" s="66"/>
      <c r="SRK83" s="66"/>
      <c r="SRL83" s="66"/>
      <c r="SRM83" s="66"/>
      <c r="SRN83" s="66"/>
      <c r="SRO83" s="66"/>
      <c r="SRP83" s="66"/>
      <c r="SRQ83" s="66"/>
      <c r="SRR83" s="66"/>
      <c r="SRS83" s="66"/>
      <c r="SRT83" s="66"/>
      <c r="SRU83" s="66"/>
      <c r="SRV83" s="66"/>
      <c r="SRW83" s="66"/>
      <c r="SRX83" s="66"/>
      <c r="SRY83" s="66"/>
      <c r="SRZ83" s="66"/>
      <c r="SSA83" s="66"/>
      <c r="SSB83" s="66"/>
      <c r="SSC83" s="66"/>
      <c r="SSD83" s="66"/>
      <c r="SSE83" s="66"/>
      <c r="SSF83" s="66"/>
      <c r="SSG83" s="66"/>
      <c r="SSH83" s="66"/>
      <c r="SSI83" s="66"/>
      <c r="SSJ83" s="66"/>
      <c r="SSK83" s="66"/>
      <c r="SSL83" s="66"/>
      <c r="SSM83" s="66"/>
      <c r="SSN83" s="66"/>
      <c r="SSO83" s="66"/>
      <c r="SSP83" s="66"/>
      <c r="SSQ83" s="66"/>
      <c r="SSR83" s="66"/>
      <c r="SSS83" s="66"/>
      <c r="SST83" s="66"/>
      <c r="SSU83" s="66"/>
      <c r="SSV83" s="66"/>
      <c r="SSW83" s="66"/>
      <c r="SSX83" s="66"/>
      <c r="SSY83" s="66"/>
      <c r="SSZ83" s="66"/>
      <c r="STA83" s="66"/>
      <c r="STB83" s="66"/>
      <c r="STC83" s="66"/>
      <c r="STD83" s="66"/>
      <c r="STE83" s="66"/>
      <c r="STF83" s="66"/>
      <c r="STG83" s="66"/>
      <c r="STH83" s="66"/>
      <c r="STI83" s="66"/>
      <c r="STJ83" s="66"/>
      <c r="STK83" s="66"/>
      <c r="STL83" s="66"/>
      <c r="STM83" s="66"/>
      <c r="STN83" s="66"/>
      <c r="STO83" s="66"/>
      <c r="STP83" s="66"/>
      <c r="STQ83" s="66"/>
      <c r="STR83" s="66"/>
      <c r="STS83" s="66"/>
      <c r="STT83" s="66"/>
      <c r="STU83" s="66"/>
      <c r="STV83" s="66"/>
      <c r="STW83" s="66"/>
      <c r="STX83" s="66"/>
      <c r="STY83" s="66"/>
      <c r="STZ83" s="66"/>
      <c r="SUA83" s="66"/>
      <c r="SUB83" s="66"/>
      <c r="SUC83" s="66"/>
      <c r="SUD83" s="66"/>
      <c r="SUE83" s="66"/>
      <c r="SUF83" s="66"/>
      <c r="SUG83" s="66"/>
      <c r="SUH83" s="66"/>
      <c r="SUI83" s="66"/>
      <c r="SUJ83" s="66"/>
      <c r="SUK83" s="66"/>
      <c r="SUL83" s="66"/>
      <c r="SUM83" s="66"/>
      <c r="SUN83" s="66"/>
      <c r="SUO83" s="66"/>
      <c r="SUP83" s="66"/>
      <c r="SUQ83" s="66"/>
      <c r="SUR83" s="66"/>
      <c r="SUS83" s="66"/>
      <c r="SUT83" s="66"/>
      <c r="SUU83" s="66"/>
      <c r="SUV83" s="66"/>
      <c r="SUW83" s="66"/>
      <c r="SUX83" s="66"/>
      <c r="SUY83" s="66"/>
      <c r="SUZ83" s="66"/>
      <c r="SVA83" s="66"/>
      <c r="SVB83" s="66"/>
      <c r="SVC83" s="66"/>
      <c r="SVD83" s="66"/>
      <c r="SVE83" s="66"/>
      <c r="SVF83" s="66"/>
      <c r="SVG83" s="66"/>
      <c r="SVH83" s="66"/>
      <c r="SVI83" s="66"/>
      <c r="SVJ83" s="66"/>
      <c r="SVK83" s="66"/>
      <c r="SVL83" s="66"/>
      <c r="SVM83" s="66"/>
      <c r="SVN83" s="66"/>
      <c r="SVO83" s="66"/>
      <c r="SVP83" s="66"/>
      <c r="SVQ83" s="66"/>
      <c r="SVR83" s="66"/>
      <c r="SVS83" s="66"/>
      <c r="SVT83" s="66"/>
      <c r="SVU83" s="66"/>
      <c r="SVV83" s="66"/>
      <c r="SVW83" s="66"/>
      <c r="SVX83" s="66"/>
      <c r="SVY83" s="66"/>
      <c r="SVZ83" s="66"/>
      <c r="SWA83" s="66"/>
      <c r="SWB83" s="66"/>
      <c r="SWC83" s="66"/>
      <c r="SWD83" s="66"/>
      <c r="SWE83" s="66"/>
      <c r="SWF83" s="66"/>
      <c r="SWG83" s="66"/>
      <c r="SWH83" s="66"/>
      <c r="SWI83" s="66"/>
      <c r="SWJ83" s="66"/>
      <c r="SWK83" s="66"/>
      <c r="SWL83" s="66"/>
      <c r="SWM83" s="66"/>
      <c r="SWN83" s="66"/>
      <c r="SWO83" s="66"/>
      <c r="SWP83" s="66"/>
      <c r="SWQ83" s="66"/>
      <c r="SWR83" s="66"/>
      <c r="SWS83" s="66"/>
      <c r="SWT83" s="66"/>
      <c r="SWU83" s="66"/>
      <c r="SWV83" s="66"/>
      <c r="SWW83" s="66"/>
      <c r="SWX83" s="66"/>
      <c r="SWY83" s="66"/>
      <c r="SWZ83" s="66"/>
      <c r="SXA83" s="66"/>
      <c r="SXB83" s="66"/>
      <c r="SXC83" s="66"/>
      <c r="SXD83" s="66"/>
      <c r="SXE83" s="66"/>
      <c r="SXF83" s="66"/>
      <c r="SXG83" s="66"/>
      <c r="SXH83" s="66"/>
      <c r="SXI83" s="66"/>
      <c r="SXJ83" s="66"/>
      <c r="SXK83" s="66"/>
      <c r="SXL83" s="66"/>
      <c r="SXM83" s="66"/>
      <c r="SXN83" s="66"/>
      <c r="SXO83" s="66"/>
      <c r="SXP83" s="66"/>
      <c r="SXQ83" s="66"/>
      <c r="SXR83" s="66"/>
      <c r="SXS83" s="66"/>
      <c r="SXT83" s="66"/>
      <c r="SXU83" s="66"/>
      <c r="SXV83" s="66"/>
      <c r="SXW83" s="66"/>
      <c r="SXX83" s="66"/>
      <c r="SXY83" s="66"/>
      <c r="SXZ83" s="66"/>
      <c r="SYA83" s="66"/>
      <c r="SYB83" s="66"/>
      <c r="SYC83" s="66"/>
      <c r="SYD83" s="66"/>
      <c r="SYE83" s="66"/>
      <c r="SYF83" s="66"/>
      <c r="SYG83" s="66"/>
      <c r="SYH83" s="66"/>
      <c r="SYI83" s="66"/>
      <c r="SYJ83" s="66"/>
      <c r="SYK83" s="66"/>
      <c r="SYL83" s="66"/>
      <c r="SYM83" s="66"/>
      <c r="SYN83" s="66"/>
      <c r="SYO83" s="66"/>
      <c r="SYP83" s="66"/>
      <c r="SYQ83" s="66"/>
      <c r="SYR83" s="66"/>
      <c r="SYS83" s="66"/>
      <c r="SYT83" s="66"/>
      <c r="SYU83" s="66"/>
      <c r="SYV83" s="66"/>
      <c r="SYW83" s="66"/>
      <c r="SYX83" s="66"/>
      <c r="SYY83" s="66"/>
      <c r="SYZ83" s="66"/>
      <c r="SZA83" s="66"/>
      <c r="SZB83" s="66"/>
      <c r="SZC83" s="66"/>
      <c r="SZD83" s="66"/>
      <c r="SZE83" s="66"/>
      <c r="SZF83" s="66"/>
      <c r="SZG83" s="66"/>
      <c r="SZH83" s="66"/>
      <c r="SZI83" s="66"/>
      <c r="SZJ83" s="66"/>
      <c r="SZK83" s="66"/>
      <c r="SZL83" s="66"/>
      <c r="SZM83" s="66"/>
      <c r="SZN83" s="66"/>
      <c r="SZO83" s="66"/>
      <c r="SZP83" s="66"/>
      <c r="SZQ83" s="66"/>
      <c r="SZR83" s="66"/>
      <c r="SZS83" s="66"/>
      <c r="SZT83" s="66"/>
      <c r="SZU83" s="66"/>
      <c r="SZV83" s="66"/>
      <c r="SZW83" s="66"/>
      <c r="SZX83" s="66"/>
      <c r="SZY83" s="66"/>
      <c r="SZZ83" s="66"/>
      <c r="TAA83" s="66"/>
      <c r="TAB83" s="66"/>
      <c r="TAC83" s="66"/>
      <c r="TAD83" s="66"/>
      <c r="TAE83" s="66"/>
      <c r="TAF83" s="66"/>
      <c r="TAG83" s="66"/>
      <c r="TAH83" s="66"/>
      <c r="TAI83" s="66"/>
      <c r="TAJ83" s="66"/>
      <c r="TAK83" s="66"/>
      <c r="TAL83" s="66"/>
      <c r="TAM83" s="66"/>
      <c r="TAN83" s="66"/>
      <c r="TAO83" s="66"/>
      <c r="TAP83" s="66"/>
      <c r="TAQ83" s="66"/>
      <c r="TAR83" s="66"/>
      <c r="TAS83" s="66"/>
      <c r="TAT83" s="66"/>
      <c r="TAU83" s="66"/>
      <c r="TAV83" s="66"/>
      <c r="TAW83" s="66"/>
      <c r="TAX83" s="66"/>
      <c r="TAY83" s="66"/>
      <c r="TAZ83" s="66"/>
      <c r="TBA83" s="66"/>
      <c r="TBB83" s="66"/>
      <c r="TBC83" s="66"/>
      <c r="TBD83" s="66"/>
      <c r="TBE83" s="66"/>
      <c r="TBF83" s="66"/>
      <c r="TBG83" s="66"/>
      <c r="TBH83" s="66"/>
      <c r="TBI83" s="66"/>
      <c r="TBJ83" s="66"/>
      <c r="TBK83" s="66"/>
      <c r="TBL83" s="66"/>
      <c r="TBM83" s="66"/>
      <c r="TBN83" s="66"/>
      <c r="TBO83" s="66"/>
      <c r="TBP83" s="66"/>
      <c r="TBQ83" s="66"/>
      <c r="TBR83" s="66"/>
      <c r="TBS83" s="66"/>
      <c r="TBT83" s="66"/>
      <c r="TBU83" s="66"/>
      <c r="TBV83" s="66"/>
      <c r="TBW83" s="66"/>
      <c r="TBX83" s="66"/>
      <c r="TBY83" s="66"/>
      <c r="TBZ83" s="66"/>
      <c r="TCA83" s="66"/>
      <c r="TCB83" s="66"/>
      <c r="TCC83" s="66"/>
      <c r="TCD83" s="66"/>
      <c r="TCE83" s="66"/>
      <c r="TCF83" s="66"/>
      <c r="TCG83" s="66"/>
      <c r="TCH83" s="66"/>
      <c r="TCI83" s="66"/>
      <c r="TCJ83" s="66"/>
      <c r="TCK83" s="66"/>
      <c r="TCL83" s="66"/>
      <c r="TCM83" s="66"/>
      <c r="TCN83" s="66"/>
      <c r="TCO83" s="66"/>
      <c r="TCP83" s="66"/>
      <c r="TCQ83" s="66"/>
      <c r="TCR83" s="66"/>
      <c r="TCS83" s="66"/>
      <c r="TCT83" s="66"/>
      <c r="TCU83" s="66"/>
      <c r="TCV83" s="66"/>
      <c r="TCW83" s="66"/>
      <c r="TCX83" s="66"/>
      <c r="TCY83" s="66"/>
      <c r="TCZ83" s="66"/>
      <c r="TDA83" s="66"/>
      <c r="TDB83" s="66"/>
      <c r="TDC83" s="66"/>
      <c r="TDD83" s="66"/>
      <c r="TDE83" s="66"/>
      <c r="TDF83" s="66"/>
      <c r="TDG83" s="66"/>
      <c r="TDH83" s="66"/>
      <c r="TDI83" s="66"/>
      <c r="TDJ83" s="66"/>
      <c r="TDK83" s="66"/>
      <c r="TDL83" s="66"/>
      <c r="TDM83" s="66"/>
      <c r="TDN83" s="66"/>
      <c r="TDO83" s="66"/>
      <c r="TDP83" s="66"/>
      <c r="TDQ83" s="66"/>
      <c r="TDR83" s="66"/>
      <c r="TDS83" s="66"/>
      <c r="TDT83" s="66"/>
      <c r="TDU83" s="66"/>
      <c r="TDV83" s="66"/>
      <c r="TDW83" s="66"/>
      <c r="TDX83" s="66"/>
      <c r="TDY83" s="66"/>
      <c r="TDZ83" s="66"/>
      <c r="TEA83" s="66"/>
      <c r="TEB83" s="66"/>
      <c r="TEC83" s="66"/>
      <c r="TED83" s="66"/>
      <c r="TEE83" s="66"/>
      <c r="TEF83" s="66"/>
      <c r="TEG83" s="66"/>
      <c r="TEH83" s="66"/>
      <c r="TEI83" s="66"/>
      <c r="TEJ83" s="66"/>
      <c r="TEK83" s="66"/>
      <c r="TEL83" s="66"/>
      <c r="TEM83" s="66"/>
      <c r="TEN83" s="66"/>
      <c r="TEO83" s="66"/>
      <c r="TEP83" s="66"/>
      <c r="TEQ83" s="66"/>
      <c r="TER83" s="66"/>
      <c r="TES83" s="66"/>
      <c r="TET83" s="66"/>
      <c r="TEU83" s="66"/>
      <c r="TEV83" s="66"/>
      <c r="TEW83" s="66"/>
      <c r="TEX83" s="66"/>
      <c r="TEY83" s="66"/>
      <c r="TEZ83" s="66"/>
      <c r="TFA83" s="66"/>
      <c r="TFB83" s="66"/>
      <c r="TFC83" s="66"/>
      <c r="TFD83" s="66"/>
      <c r="TFE83" s="66"/>
      <c r="TFF83" s="66"/>
      <c r="TFG83" s="66"/>
      <c r="TFH83" s="66"/>
      <c r="TFI83" s="66"/>
      <c r="TFJ83" s="66"/>
      <c r="TFK83" s="66"/>
      <c r="TFL83" s="66"/>
      <c r="TFM83" s="66"/>
      <c r="TFN83" s="66"/>
      <c r="TFO83" s="66"/>
      <c r="TFP83" s="66"/>
      <c r="TFQ83" s="66"/>
      <c r="TFR83" s="66"/>
      <c r="TFS83" s="66"/>
      <c r="TFT83" s="66"/>
      <c r="TFU83" s="66"/>
      <c r="TFV83" s="66"/>
      <c r="TFW83" s="66"/>
      <c r="TFX83" s="66"/>
      <c r="TFY83" s="66"/>
      <c r="TFZ83" s="66"/>
      <c r="TGA83" s="66"/>
      <c r="TGB83" s="66"/>
      <c r="TGC83" s="66"/>
      <c r="TGD83" s="66"/>
      <c r="TGE83" s="66"/>
      <c r="TGF83" s="66"/>
      <c r="TGG83" s="66"/>
      <c r="TGH83" s="66"/>
      <c r="TGI83" s="66"/>
      <c r="TGJ83" s="66"/>
      <c r="TGK83" s="66"/>
      <c r="TGL83" s="66"/>
      <c r="TGM83" s="66"/>
      <c r="TGN83" s="66"/>
      <c r="TGO83" s="66"/>
      <c r="TGP83" s="66"/>
      <c r="TGQ83" s="66"/>
      <c r="TGR83" s="66"/>
      <c r="TGS83" s="66"/>
      <c r="TGT83" s="66"/>
      <c r="TGU83" s="66"/>
      <c r="TGV83" s="66"/>
      <c r="TGW83" s="66"/>
      <c r="TGX83" s="66"/>
      <c r="TGY83" s="66"/>
      <c r="TGZ83" s="66"/>
      <c r="THA83" s="66"/>
      <c r="THB83" s="66"/>
      <c r="THC83" s="66"/>
      <c r="THD83" s="66"/>
      <c r="THE83" s="66"/>
      <c r="THF83" s="66"/>
      <c r="THG83" s="66"/>
      <c r="THH83" s="66"/>
      <c r="THI83" s="66"/>
      <c r="THJ83" s="66"/>
      <c r="THK83" s="66"/>
      <c r="THL83" s="66"/>
      <c r="THM83" s="66"/>
      <c r="THN83" s="66"/>
      <c r="THO83" s="66"/>
      <c r="THP83" s="66"/>
      <c r="THQ83" s="66"/>
      <c r="THR83" s="66"/>
      <c r="THS83" s="66"/>
      <c r="THT83" s="66"/>
      <c r="THU83" s="66"/>
      <c r="THV83" s="66"/>
      <c r="THW83" s="66"/>
      <c r="THX83" s="66"/>
      <c r="THY83" s="66"/>
      <c r="THZ83" s="66"/>
      <c r="TIA83" s="66"/>
      <c r="TIB83" s="66"/>
      <c r="TIC83" s="66"/>
      <c r="TID83" s="66"/>
      <c r="TIE83" s="66"/>
      <c r="TIF83" s="66"/>
      <c r="TIG83" s="66"/>
      <c r="TIH83" s="66"/>
      <c r="TII83" s="66"/>
      <c r="TIJ83" s="66"/>
      <c r="TIK83" s="66"/>
      <c r="TIL83" s="66"/>
      <c r="TIM83" s="66"/>
      <c r="TIN83" s="66"/>
      <c r="TIO83" s="66"/>
      <c r="TIP83" s="66"/>
      <c r="TIQ83" s="66"/>
      <c r="TIR83" s="66"/>
      <c r="TIS83" s="66"/>
      <c r="TIT83" s="66"/>
      <c r="TIU83" s="66"/>
      <c r="TIV83" s="66"/>
      <c r="TIW83" s="66"/>
      <c r="TIX83" s="66"/>
      <c r="TIY83" s="66"/>
      <c r="TIZ83" s="66"/>
      <c r="TJA83" s="66"/>
      <c r="TJB83" s="66"/>
      <c r="TJC83" s="66"/>
      <c r="TJD83" s="66"/>
      <c r="TJE83" s="66"/>
      <c r="TJF83" s="66"/>
      <c r="TJG83" s="66"/>
      <c r="TJH83" s="66"/>
      <c r="TJI83" s="66"/>
      <c r="TJJ83" s="66"/>
      <c r="TJK83" s="66"/>
      <c r="TJL83" s="66"/>
      <c r="TJM83" s="66"/>
      <c r="TJN83" s="66"/>
      <c r="TJO83" s="66"/>
      <c r="TJP83" s="66"/>
      <c r="TJQ83" s="66"/>
      <c r="TJR83" s="66"/>
      <c r="TJS83" s="66"/>
      <c r="TJT83" s="66"/>
      <c r="TJU83" s="66"/>
      <c r="TJV83" s="66"/>
      <c r="TJW83" s="66"/>
      <c r="TJX83" s="66"/>
      <c r="TJY83" s="66"/>
      <c r="TJZ83" s="66"/>
      <c r="TKA83" s="66"/>
      <c r="TKB83" s="66"/>
      <c r="TKC83" s="66"/>
      <c r="TKD83" s="66"/>
      <c r="TKE83" s="66"/>
      <c r="TKF83" s="66"/>
      <c r="TKG83" s="66"/>
      <c r="TKH83" s="66"/>
      <c r="TKI83" s="66"/>
      <c r="TKJ83" s="66"/>
      <c r="TKK83" s="66"/>
      <c r="TKL83" s="66"/>
      <c r="TKM83" s="66"/>
      <c r="TKN83" s="66"/>
      <c r="TKO83" s="66"/>
      <c r="TKP83" s="66"/>
      <c r="TKQ83" s="66"/>
      <c r="TKR83" s="66"/>
      <c r="TKS83" s="66"/>
      <c r="TKT83" s="66"/>
      <c r="TKU83" s="66"/>
      <c r="TKV83" s="66"/>
      <c r="TKW83" s="66"/>
      <c r="TKX83" s="66"/>
      <c r="TKY83" s="66"/>
      <c r="TKZ83" s="66"/>
      <c r="TLA83" s="66"/>
      <c r="TLB83" s="66"/>
      <c r="TLC83" s="66"/>
      <c r="TLD83" s="66"/>
      <c r="TLE83" s="66"/>
      <c r="TLF83" s="66"/>
      <c r="TLG83" s="66"/>
      <c r="TLH83" s="66"/>
      <c r="TLI83" s="66"/>
      <c r="TLJ83" s="66"/>
      <c r="TLK83" s="66"/>
      <c r="TLL83" s="66"/>
      <c r="TLM83" s="66"/>
      <c r="TLN83" s="66"/>
      <c r="TLO83" s="66"/>
      <c r="TLP83" s="66"/>
      <c r="TLQ83" s="66"/>
      <c r="TLR83" s="66"/>
      <c r="TLS83" s="66"/>
      <c r="TLT83" s="66"/>
      <c r="TLU83" s="66"/>
      <c r="TLV83" s="66"/>
      <c r="TLW83" s="66"/>
      <c r="TLX83" s="66"/>
      <c r="TLY83" s="66"/>
      <c r="TLZ83" s="66"/>
      <c r="TMA83" s="66"/>
      <c r="TMB83" s="66"/>
      <c r="TMC83" s="66"/>
      <c r="TMD83" s="66"/>
      <c r="TME83" s="66"/>
      <c r="TMF83" s="66"/>
      <c r="TMG83" s="66"/>
      <c r="TMH83" s="66"/>
      <c r="TMI83" s="66"/>
      <c r="TMJ83" s="66"/>
      <c r="TMK83" s="66"/>
      <c r="TML83" s="66"/>
      <c r="TMM83" s="66"/>
      <c r="TMN83" s="66"/>
      <c r="TMO83" s="66"/>
      <c r="TMP83" s="66"/>
      <c r="TMQ83" s="66"/>
      <c r="TMR83" s="66"/>
      <c r="TMS83" s="66"/>
      <c r="TMT83" s="66"/>
      <c r="TMU83" s="66"/>
      <c r="TMV83" s="66"/>
      <c r="TMW83" s="66"/>
      <c r="TMX83" s="66"/>
      <c r="TMY83" s="66"/>
      <c r="TMZ83" s="66"/>
      <c r="TNA83" s="66"/>
      <c r="TNB83" s="66"/>
      <c r="TNC83" s="66"/>
      <c r="TND83" s="66"/>
      <c r="TNE83" s="66"/>
      <c r="TNF83" s="66"/>
      <c r="TNG83" s="66"/>
      <c r="TNH83" s="66"/>
      <c r="TNI83" s="66"/>
      <c r="TNJ83" s="66"/>
      <c r="TNK83" s="66"/>
      <c r="TNL83" s="66"/>
      <c r="TNM83" s="66"/>
      <c r="TNN83" s="66"/>
      <c r="TNO83" s="66"/>
      <c r="TNP83" s="66"/>
      <c r="TNQ83" s="66"/>
      <c r="TNR83" s="66"/>
      <c r="TNS83" s="66"/>
      <c r="TNT83" s="66"/>
      <c r="TNU83" s="66"/>
      <c r="TNV83" s="66"/>
      <c r="TNW83" s="66"/>
      <c r="TNX83" s="66"/>
      <c r="TNY83" s="66"/>
      <c r="TNZ83" s="66"/>
      <c r="TOA83" s="66"/>
      <c r="TOB83" s="66"/>
      <c r="TOC83" s="66"/>
      <c r="TOD83" s="66"/>
      <c r="TOE83" s="66"/>
      <c r="TOF83" s="66"/>
      <c r="TOG83" s="66"/>
      <c r="TOH83" s="66"/>
      <c r="TOI83" s="66"/>
      <c r="TOJ83" s="66"/>
      <c r="TOK83" s="66"/>
      <c r="TOL83" s="66"/>
      <c r="TOM83" s="66"/>
      <c r="TON83" s="66"/>
      <c r="TOO83" s="66"/>
      <c r="TOP83" s="66"/>
      <c r="TOQ83" s="66"/>
      <c r="TOR83" s="66"/>
      <c r="TOS83" s="66"/>
      <c r="TOT83" s="66"/>
      <c r="TOU83" s="66"/>
      <c r="TOV83" s="66"/>
      <c r="TOW83" s="66"/>
      <c r="TOX83" s="66"/>
      <c r="TOY83" s="66"/>
      <c r="TOZ83" s="66"/>
      <c r="TPA83" s="66"/>
      <c r="TPB83" s="66"/>
      <c r="TPC83" s="66"/>
      <c r="TPD83" s="66"/>
      <c r="TPE83" s="66"/>
      <c r="TPF83" s="66"/>
      <c r="TPG83" s="66"/>
      <c r="TPH83" s="66"/>
      <c r="TPI83" s="66"/>
      <c r="TPJ83" s="66"/>
      <c r="TPK83" s="66"/>
      <c r="TPL83" s="66"/>
      <c r="TPM83" s="66"/>
      <c r="TPN83" s="66"/>
      <c r="TPO83" s="66"/>
      <c r="TPP83" s="66"/>
      <c r="TPQ83" s="66"/>
      <c r="TPR83" s="66"/>
      <c r="TPS83" s="66"/>
      <c r="TPT83" s="66"/>
      <c r="TPU83" s="66"/>
      <c r="TPV83" s="66"/>
      <c r="TPW83" s="66"/>
      <c r="TPX83" s="66"/>
      <c r="TPY83" s="66"/>
      <c r="TPZ83" s="66"/>
      <c r="TQA83" s="66"/>
      <c r="TQB83" s="66"/>
      <c r="TQC83" s="66"/>
      <c r="TQD83" s="66"/>
      <c r="TQE83" s="66"/>
      <c r="TQF83" s="66"/>
      <c r="TQG83" s="66"/>
      <c r="TQH83" s="66"/>
      <c r="TQI83" s="66"/>
      <c r="TQJ83" s="66"/>
      <c r="TQK83" s="66"/>
      <c r="TQL83" s="66"/>
      <c r="TQM83" s="66"/>
      <c r="TQN83" s="66"/>
      <c r="TQO83" s="66"/>
      <c r="TQP83" s="66"/>
      <c r="TQQ83" s="66"/>
      <c r="TQR83" s="66"/>
      <c r="TQS83" s="66"/>
      <c r="TQT83" s="66"/>
      <c r="TQU83" s="66"/>
      <c r="TQV83" s="66"/>
      <c r="TQW83" s="66"/>
      <c r="TQX83" s="66"/>
      <c r="TQY83" s="66"/>
      <c r="TQZ83" s="66"/>
      <c r="TRA83" s="66"/>
      <c r="TRB83" s="66"/>
      <c r="TRC83" s="66"/>
      <c r="TRD83" s="66"/>
      <c r="TRE83" s="66"/>
      <c r="TRF83" s="66"/>
      <c r="TRG83" s="66"/>
      <c r="TRH83" s="66"/>
      <c r="TRI83" s="66"/>
      <c r="TRJ83" s="66"/>
      <c r="TRK83" s="66"/>
      <c r="TRL83" s="66"/>
      <c r="TRM83" s="66"/>
      <c r="TRN83" s="66"/>
      <c r="TRO83" s="66"/>
      <c r="TRP83" s="66"/>
      <c r="TRQ83" s="66"/>
      <c r="TRR83" s="66"/>
      <c r="TRS83" s="66"/>
      <c r="TRT83" s="66"/>
      <c r="TRU83" s="66"/>
      <c r="TRV83" s="66"/>
      <c r="TRW83" s="66"/>
      <c r="TRX83" s="66"/>
      <c r="TRY83" s="66"/>
      <c r="TRZ83" s="66"/>
      <c r="TSA83" s="66"/>
      <c r="TSB83" s="66"/>
      <c r="TSC83" s="66"/>
      <c r="TSD83" s="66"/>
      <c r="TSE83" s="66"/>
      <c r="TSF83" s="66"/>
      <c r="TSG83" s="66"/>
      <c r="TSH83" s="66"/>
      <c r="TSI83" s="66"/>
      <c r="TSJ83" s="66"/>
      <c r="TSK83" s="66"/>
      <c r="TSL83" s="66"/>
      <c r="TSM83" s="66"/>
      <c r="TSN83" s="66"/>
      <c r="TSO83" s="66"/>
      <c r="TSP83" s="66"/>
      <c r="TSQ83" s="66"/>
      <c r="TSR83" s="66"/>
      <c r="TSS83" s="66"/>
      <c r="TST83" s="66"/>
      <c r="TSU83" s="66"/>
      <c r="TSV83" s="66"/>
      <c r="TSW83" s="66"/>
      <c r="TSX83" s="66"/>
      <c r="TSY83" s="66"/>
      <c r="TSZ83" s="66"/>
      <c r="TTA83" s="66"/>
      <c r="TTB83" s="66"/>
      <c r="TTC83" s="66"/>
      <c r="TTD83" s="66"/>
      <c r="TTE83" s="66"/>
      <c r="TTF83" s="66"/>
      <c r="TTG83" s="66"/>
      <c r="TTH83" s="66"/>
      <c r="TTI83" s="66"/>
      <c r="TTJ83" s="66"/>
      <c r="TTK83" s="66"/>
      <c r="TTL83" s="66"/>
      <c r="TTM83" s="66"/>
      <c r="TTN83" s="66"/>
      <c r="TTO83" s="66"/>
      <c r="TTP83" s="66"/>
      <c r="TTQ83" s="66"/>
      <c r="TTR83" s="66"/>
      <c r="TTS83" s="66"/>
      <c r="TTT83" s="66"/>
      <c r="TTU83" s="66"/>
      <c r="TTV83" s="66"/>
      <c r="TTW83" s="66"/>
      <c r="TTX83" s="66"/>
      <c r="TTY83" s="66"/>
      <c r="TTZ83" s="66"/>
      <c r="TUA83" s="66"/>
      <c r="TUB83" s="66"/>
      <c r="TUC83" s="66"/>
      <c r="TUD83" s="66"/>
      <c r="TUE83" s="66"/>
      <c r="TUF83" s="66"/>
      <c r="TUG83" s="66"/>
      <c r="TUH83" s="66"/>
      <c r="TUI83" s="66"/>
      <c r="TUJ83" s="66"/>
      <c r="TUK83" s="66"/>
      <c r="TUL83" s="66"/>
      <c r="TUM83" s="66"/>
      <c r="TUN83" s="66"/>
      <c r="TUO83" s="66"/>
      <c r="TUP83" s="66"/>
      <c r="TUQ83" s="66"/>
      <c r="TUR83" s="66"/>
      <c r="TUS83" s="66"/>
      <c r="TUT83" s="66"/>
      <c r="TUU83" s="66"/>
      <c r="TUV83" s="66"/>
      <c r="TUW83" s="66"/>
      <c r="TUX83" s="66"/>
      <c r="TUY83" s="66"/>
      <c r="TUZ83" s="66"/>
      <c r="TVA83" s="66"/>
      <c r="TVB83" s="66"/>
      <c r="TVC83" s="66"/>
      <c r="TVD83" s="66"/>
      <c r="TVE83" s="66"/>
      <c r="TVF83" s="66"/>
      <c r="TVG83" s="66"/>
      <c r="TVH83" s="66"/>
      <c r="TVI83" s="66"/>
      <c r="TVJ83" s="66"/>
      <c r="TVK83" s="66"/>
      <c r="TVL83" s="66"/>
      <c r="TVM83" s="66"/>
      <c r="TVN83" s="66"/>
      <c r="TVO83" s="66"/>
      <c r="TVP83" s="66"/>
      <c r="TVQ83" s="66"/>
      <c r="TVR83" s="66"/>
      <c r="TVS83" s="66"/>
      <c r="TVT83" s="66"/>
      <c r="TVU83" s="66"/>
      <c r="TVV83" s="66"/>
      <c r="TVW83" s="66"/>
      <c r="TVX83" s="66"/>
      <c r="TVY83" s="66"/>
      <c r="TVZ83" s="66"/>
      <c r="TWA83" s="66"/>
      <c r="TWB83" s="66"/>
      <c r="TWC83" s="66"/>
      <c r="TWD83" s="66"/>
      <c r="TWE83" s="66"/>
      <c r="TWF83" s="66"/>
      <c r="TWG83" s="66"/>
      <c r="TWH83" s="66"/>
      <c r="TWI83" s="66"/>
      <c r="TWJ83" s="66"/>
      <c r="TWK83" s="66"/>
      <c r="TWL83" s="66"/>
      <c r="TWM83" s="66"/>
      <c r="TWN83" s="66"/>
      <c r="TWO83" s="66"/>
      <c r="TWP83" s="66"/>
      <c r="TWQ83" s="66"/>
      <c r="TWR83" s="66"/>
      <c r="TWS83" s="66"/>
      <c r="TWT83" s="66"/>
      <c r="TWU83" s="66"/>
      <c r="TWV83" s="66"/>
      <c r="TWW83" s="66"/>
      <c r="TWX83" s="66"/>
      <c r="TWY83" s="66"/>
      <c r="TWZ83" s="66"/>
      <c r="TXA83" s="66"/>
      <c r="TXB83" s="66"/>
      <c r="TXC83" s="66"/>
      <c r="TXD83" s="66"/>
      <c r="TXE83" s="66"/>
      <c r="TXF83" s="66"/>
      <c r="TXG83" s="66"/>
      <c r="TXH83" s="66"/>
      <c r="TXI83" s="66"/>
      <c r="TXJ83" s="66"/>
      <c r="TXK83" s="66"/>
      <c r="TXL83" s="66"/>
      <c r="TXM83" s="66"/>
      <c r="TXN83" s="66"/>
      <c r="TXO83" s="66"/>
      <c r="TXP83" s="66"/>
      <c r="TXQ83" s="66"/>
      <c r="TXR83" s="66"/>
      <c r="TXS83" s="66"/>
      <c r="TXT83" s="66"/>
      <c r="TXU83" s="66"/>
      <c r="TXV83" s="66"/>
      <c r="TXW83" s="66"/>
      <c r="TXX83" s="66"/>
      <c r="TXY83" s="66"/>
      <c r="TXZ83" s="66"/>
      <c r="TYA83" s="66"/>
      <c r="TYB83" s="66"/>
      <c r="TYC83" s="66"/>
      <c r="TYD83" s="66"/>
      <c r="TYE83" s="66"/>
      <c r="TYF83" s="66"/>
      <c r="TYG83" s="66"/>
      <c r="TYH83" s="66"/>
      <c r="TYI83" s="66"/>
      <c r="TYJ83" s="66"/>
      <c r="TYK83" s="66"/>
      <c r="TYL83" s="66"/>
      <c r="TYM83" s="66"/>
      <c r="TYN83" s="66"/>
      <c r="TYO83" s="66"/>
      <c r="TYP83" s="66"/>
      <c r="TYQ83" s="66"/>
      <c r="TYR83" s="66"/>
      <c r="TYS83" s="66"/>
      <c r="TYT83" s="66"/>
      <c r="TYU83" s="66"/>
      <c r="TYV83" s="66"/>
      <c r="TYW83" s="66"/>
      <c r="TYX83" s="66"/>
      <c r="TYY83" s="66"/>
      <c r="TYZ83" s="66"/>
      <c r="TZA83" s="66"/>
      <c r="TZB83" s="66"/>
      <c r="TZC83" s="66"/>
      <c r="TZD83" s="66"/>
      <c r="TZE83" s="66"/>
      <c r="TZF83" s="66"/>
      <c r="TZG83" s="66"/>
      <c r="TZH83" s="66"/>
      <c r="TZI83" s="66"/>
      <c r="TZJ83" s="66"/>
      <c r="TZK83" s="66"/>
      <c r="TZL83" s="66"/>
      <c r="TZM83" s="66"/>
      <c r="TZN83" s="66"/>
      <c r="TZO83" s="66"/>
      <c r="TZP83" s="66"/>
      <c r="TZQ83" s="66"/>
      <c r="TZR83" s="66"/>
      <c r="TZS83" s="66"/>
      <c r="TZT83" s="66"/>
      <c r="TZU83" s="66"/>
      <c r="TZV83" s="66"/>
      <c r="TZW83" s="66"/>
      <c r="TZX83" s="66"/>
      <c r="TZY83" s="66"/>
      <c r="TZZ83" s="66"/>
      <c r="UAA83" s="66"/>
      <c r="UAB83" s="66"/>
      <c r="UAC83" s="66"/>
      <c r="UAD83" s="66"/>
      <c r="UAE83" s="66"/>
      <c r="UAF83" s="66"/>
      <c r="UAG83" s="66"/>
      <c r="UAH83" s="66"/>
      <c r="UAI83" s="66"/>
      <c r="UAJ83" s="66"/>
      <c r="UAK83" s="66"/>
      <c r="UAL83" s="66"/>
      <c r="UAM83" s="66"/>
      <c r="UAN83" s="66"/>
      <c r="UAO83" s="66"/>
      <c r="UAP83" s="66"/>
      <c r="UAQ83" s="66"/>
      <c r="UAR83" s="66"/>
      <c r="UAS83" s="66"/>
      <c r="UAT83" s="66"/>
      <c r="UAU83" s="66"/>
      <c r="UAV83" s="66"/>
      <c r="UAW83" s="66"/>
      <c r="UAX83" s="66"/>
      <c r="UAY83" s="66"/>
      <c r="UAZ83" s="66"/>
      <c r="UBA83" s="66"/>
      <c r="UBB83" s="66"/>
      <c r="UBC83" s="66"/>
      <c r="UBD83" s="66"/>
      <c r="UBE83" s="66"/>
      <c r="UBF83" s="66"/>
      <c r="UBG83" s="66"/>
      <c r="UBH83" s="66"/>
      <c r="UBI83" s="66"/>
      <c r="UBJ83" s="66"/>
      <c r="UBK83" s="66"/>
      <c r="UBL83" s="66"/>
      <c r="UBM83" s="66"/>
      <c r="UBN83" s="66"/>
      <c r="UBO83" s="66"/>
      <c r="UBP83" s="66"/>
      <c r="UBQ83" s="66"/>
      <c r="UBR83" s="66"/>
      <c r="UBS83" s="66"/>
      <c r="UBT83" s="66"/>
      <c r="UBU83" s="66"/>
      <c r="UBV83" s="66"/>
      <c r="UBW83" s="66"/>
      <c r="UBX83" s="66"/>
      <c r="UBY83" s="66"/>
      <c r="UBZ83" s="66"/>
      <c r="UCA83" s="66"/>
      <c r="UCB83" s="66"/>
      <c r="UCC83" s="66"/>
      <c r="UCD83" s="66"/>
      <c r="UCE83" s="66"/>
      <c r="UCF83" s="66"/>
      <c r="UCG83" s="66"/>
      <c r="UCH83" s="66"/>
      <c r="UCI83" s="66"/>
      <c r="UCJ83" s="66"/>
      <c r="UCK83" s="66"/>
      <c r="UCL83" s="66"/>
      <c r="UCM83" s="66"/>
      <c r="UCN83" s="66"/>
      <c r="UCO83" s="66"/>
      <c r="UCP83" s="66"/>
      <c r="UCQ83" s="66"/>
      <c r="UCR83" s="66"/>
      <c r="UCS83" s="66"/>
      <c r="UCT83" s="66"/>
      <c r="UCU83" s="66"/>
      <c r="UCV83" s="66"/>
      <c r="UCW83" s="66"/>
      <c r="UCX83" s="66"/>
      <c r="UCY83" s="66"/>
      <c r="UCZ83" s="66"/>
      <c r="UDA83" s="66"/>
      <c r="UDB83" s="66"/>
      <c r="UDC83" s="66"/>
      <c r="UDD83" s="66"/>
      <c r="UDE83" s="66"/>
      <c r="UDF83" s="66"/>
      <c r="UDG83" s="66"/>
      <c r="UDH83" s="66"/>
      <c r="UDI83" s="66"/>
      <c r="UDJ83" s="66"/>
      <c r="UDK83" s="66"/>
      <c r="UDL83" s="66"/>
      <c r="UDM83" s="66"/>
      <c r="UDN83" s="66"/>
      <c r="UDO83" s="66"/>
      <c r="UDP83" s="66"/>
      <c r="UDQ83" s="66"/>
      <c r="UDR83" s="66"/>
      <c r="UDS83" s="66"/>
      <c r="UDT83" s="66"/>
      <c r="UDU83" s="66"/>
      <c r="UDV83" s="66"/>
      <c r="UDW83" s="66"/>
      <c r="UDX83" s="66"/>
      <c r="UDY83" s="66"/>
      <c r="UDZ83" s="66"/>
      <c r="UEA83" s="66"/>
      <c r="UEB83" s="66"/>
      <c r="UEC83" s="66"/>
      <c r="UED83" s="66"/>
      <c r="UEE83" s="66"/>
      <c r="UEF83" s="66"/>
      <c r="UEG83" s="66"/>
      <c r="UEH83" s="66"/>
      <c r="UEI83" s="66"/>
      <c r="UEJ83" s="66"/>
      <c r="UEK83" s="66"/>
      <c r="UEL83" s="66"/>
      <c r="UEM83" s="66"/>
      <c r="UEN83" s="66"/>
      <c r="UEO83" s="66"/>
      <c r="UEP83" s="66"/>
      <c r="UEQ83" s="66"/>
      <c r="UER83" s="66"/>
      <c r="UES83" s="66"/>
      <c r="UET83" s="66"/>
      <c r="UEU83" s="66"/>
      <c r="UEV83" s="66"/>
      <c r="UEW83" s="66"/>
      <c r="UEX83" s="66"/>
      <c r="UEY83" s="66"/>
      <c r="UEZ83" s="66"/>
      <c r="UFA83" s="66"/>
      <c r="UFB83" s="66"/>
      <c r="UFC83" s="66"/>
      <c r="UFD83" s="66"/>
      <c r="UFE83" s="66"/>
      <c r="UFF83" s="66"/>
      <c r="UFG83" s="66"/>
      <c r="UFH83" s="66"/>
      <c r="UFI83" s="66"/>
      <c r="UFJ83" s="66"/>
      <c r="UFK83" s="66"/>
      <c r="UFL83" s="66"/>
      <c r="UFM83" s="66"/>
      <c r="UFN83" s="66"/>
      <c r="UFO83" s="66"/>
      <c r="UFP83" s="66"/>
      <c r="UFQ83" s="66"/>
      <c r="UFR83" s="66"/>
      <c r="UFS83" s="66"/>
      <c r="UFT83" s="66"/>
      <c r="UFU83" s="66"/>
      <c r="UFV83" s="66"/>
      <c r="UFW83" s="66"/>
      <c r="UFX83" s="66"/>
      <c r="UFY83" s="66"/>
      <c r="UFZ83" s="66"/>
      <c r="UGA83" s="66"/>
      <c r="UGB83" s="66"/>
      <c r="UGC83" s="66"/>
      <c r="UGD83" s="66"/>
      <c r="UGE83" s="66"/>
      <c r="UGF83" s="66"/>
      <c r="UGG83" s="66"/>
      <c r="UGH83" s="66"/>
      <c r="UGI83" s="66"/>
      <c r="UGJ83" s="66"/>
      <c r="UGK83" s="66"/>
      <c r="UGL83" s="66"/>
      <c r="UGM83" s="66"/>
      <c r="UGN83" s="66"/>
      <c r="UGO83" s="66"/>
      <c r="UGP83" s="66"/>
      <c r="UGQ83" s="66"/>
      <c r="UGR83" s="66"/>
      <c r="UGS83" s="66"/>
      <c r="UGT83" s="66"/>
      <c r="UGU83" s="66"/>
      <c r="UGV83" s="66"/>
      <c r="UGW83" s="66"/>
      <c r="UGX83" s="66"/>
      <c r="UGY83" s="66"/>
      <c r="UGZ83" s="66"/>
      <c r="UHA83" s="66"/>
      <c r="UHB83" s="66"/>
      <c r="UHC83" s="66"/>
      <c r="UHD83" s="66"/>
      <c r="UHE83" s="66"/>
      <c r="UHF83" s="66"/>
      <c r="UHG83" s="66"/>
      <c r="UHH83" s="66"/>
      <c r="UHI83" s="66"/>
      <c r="UHJ83" s="66"/>
      <c r="UHK83" s="66"/>
      <c r="UHL83" s="66"/>
      <c r="UHM83" s="66"/>
      <c r="UHN83" s="66"/>
      <c r="UHO83" s="66"/>
      <c r="UHP83" s="66"/>
      <c r="UHQ83" s="66"/>
      <c r="UHR83" s="66"/>
      <c r="UHS83" s="66"/>
      <c r="UHT83" s="66"/>
      <c r="UHU83" s="66"/>
      <c r="UHV83" s="66"/>
      <c r="UHW83" s="66"/>
      <c r="UHX83" s="66"/>
      <c r="UHY83" s="66"/>
      <c r="UHZ83" s="66"/>
      <c r="UIA83" s="66"/>
      <c r="UIB83" s="66"/>
      <c r="UIC83" s="66"/>
      <c r="UID83" s="66"/>
      <c r="UIE83" s="66"/>
      <c r="UIF83" s="66"/>
      <c r="UIG83" s="66"/>
      <c r="UIH83" s="66"/>
      <c r="UII83" s="66"/>
      <c r="UIJ83" s="66"/>
      <c r="UIK83" s="66"/>
      <c r="UIL83" s="66"/>
      <c r="UIM83" s="66"/>
      <c r="UIN83" s="66"/>
      <c r="UIO83" s="66"/>
      <c r="UIP83" s="66"/>
      <c r="UIQ83" s="66"/>
      <c r="UIR83" s="66"/>
      <c r="UIS83" s="66"/>
      <c r="UIT83" s="66"/>
      <c r="UIU83" s="66"/>
      <c r="UIV83" s="66"/>
      <c r="UIW83" s="66"/>
      <c r="UIX83" s="66"/>
      <c r="UIY83" s="66"/>
      <c r="UIZ83" s="66"/>
      <c r="UJA83" s="66"/>
      <c r="UJB83" s="66"/>
      <c r="UJC83" s="66"/>
      <c r="UJD83" s="66"/>
      <c r="UJE83" s="66"/>
      <c r="UJF83" s="66"/>
      <c r="UJG83" s="66"/>
      <c r="UJH83" s="66"/>
      <c r="UJI83" s="66"/>
      <c r="UJJ83" s="66"/>
      <c r="UJK83" s="66"/>
      <c r="UJL83" s="66"/>
      <c r="UJM83" s="66"/>
      <c r="UJN83" s="66"/>
      <c r="UJO83" s="66"/>
      <c r="UJP83" s="66"/>
      <c r="UJQ83" s="66"/>
      <c r="UJR83" s="66"/>
      <c r="UJS83" s="66"/>
      <c r="UJT83" s="66"/>
      <c r="UJU83" s="66"/>
      <c r="UJV83" s="66"/>
      <c r="UJW83" s="66"/>
      <c r="UJX83" s="66"/>
      <c r="UJY83" s="66"/>
      <c r="UJZ83" s="66"/>
      <c r="UKA83" s="66"/>
      <c r="UKB83" s="66"/>
      <c r="UKC83" s="66"/>
      <c r="UKD83" s="66"/>
      <c r="UKE83" s="66"/>
      <c r="UKF83" s="66"/>
      <c r="UKG83" s="66"/>
      <c r="UKH83" s="66"/>
      <c r="UKI83" s="66"/>
      <c r="UKJ83" s="66"/>
      <c r="UKK83" s="66"/>
      <c r="UKL83" s="66"/>
      <c r="UKM83" s="66"/>
      <c r="UKN83" s="66"/>
      <c r="UKO83" s="66"/>
      <c r="UKP83" s="66"/>
      <c r="UKQ83" s="66"/>
      <c r="UKR83" s="66"/>
      <c r="UKS83" s="66"/>
      <c r="UKT83" s="66"/>
      <c r="UKU83" s="66"/>
      <c r="UKV83" s="66"/>
      <c r="UKW83" s="66"/>
      <c r="UKX83" s="66"/>
      <c r="UKY83" s="66"/>
      <c r="UKZ83" s="66"/>
      <c r="ULA83" s="66"/>
      <c r="ULB83" s="66"/>
      <c r="ULC83" s="66"/>
      <c r="ULD83" s="66"/>
      <c r="ULE83" s="66"/>
      <c r="ULF83" s="66"/>
      <c r="ULG83" s="66"/>
      <c r="ULH83" s="66"/>
      <c r="ULI83" s="66"/>
      <c r="ULJ83" s="66"/>
      <c r="ULK83" s="66"/>
      <c r="ULL83" s="66"/>
      <c r="ULM83" s="66"/>
      <c r="ULN83" s="66"/>
      <c r="ULO83" s="66"/>
      <c r="ULP83" s="66"/>
      <c r="ULQ83" s="66"/>
      <c r="ULR83" s="66"/>
      <c r="ULS83" s="66"/>
      <c r="ULT83" s="66"/>
      <c r="ULU83" s="66"/>
      <c r="ULV83" s="66"/>
      <c r="ULW83" s="66"/>
      <c r="ULX83" s="66"/>
      <c r="ULY83" s="66"/>
      <c r="ULZ83" s="66"/>
      <c r="UMA83" s="66"/>
      <c r="UMB83" s="66"/>
      <c r="UMC83" s="66"/>
      <c r="UMD83" s="66"/>
      <c r="UME83" s="66"/>
      <c r="UMF83" s="66"/>
      <c r="UMG83" s="66"/>
      <c r="UMH83" s="66"/>
      <c r="UMI83" s="66"/>
      <c r="UMJ83" s="66"/>
      <c r="UMK83" s="66"/>
      <c r="UML83" s="66"/>
      <c r="UMM83" s="66"/>
      <c r="UMN83" s="66"/>
      <c r="UMO83" s="66"/>
      <c r="UMP83" s="66"/>
      <c r="UMQ83" s="66"/>
      <c r="UMR83" s="66"/>
      <c r="UMS83" s="66"/>
      <c r="UMT83" s="66"/>
      <c r="UMU83" s="66"/>
      <c r="UMV83" s="66"/>
      <c r="UMW83" s="66"/>
      <c r="UMX83" s="66"/>
      <c r="UMY83" s="66"/>
      <c r="UMZ83" s="66"/>
      <c r="UNA83" s="66"/>
      <c r="UNB83" s="66"/>
      <c r="UNC83" s="66"/>
      <c r="UND83" s="66"/>
      <c r="UNE83" s="66"/>
      <c r="UNF83" s="66"/>
      <c r="UNG83" s="66"/>
      <c r="UNH83" s="66"/>
      <c r="UNI83" s="66"/>
      <c r="UNJ83" s="66"/>
      <c r="UNK83" s="66"/>
      <c r="UNL83" s="66"/>
      <c r="UNM83" s="66"/>
      <c r="UNN83" s="66"/>
      <c r="UNO83" s="66"/>
      <c r="UNP83" s="66"/>
      <c r="UNQ83" s="66"/>
      <c r="UNR83" s="66"/>
      <c r="UNS83" s="66"/>
      <c r="UNT83" s="66"/>
      <c r="UNU83" s="66"/>
      <c r="UNV83" s="66"/>
      <c r="UNW83" s="66"/>
      <c r="UNX83" s="66"/>
      <c r="UNY83" s="66"/>
      <c r="UNZ83" s="66"/>
      <c r="UOA83" s="66"/>
      <c r="UOB83" s="66"/>
      <c r="UOC83" s="66"/>
      <c r="UOD83" s="66"/>
      <c r="UOE83" s="66"/>
      <c r="UOF83" s="66"/>
      <c r="UOG83" s="66"/>
      <c r="UOH83" s="66"/>
      <c r="UOI83" s="66"/>
      <c r="UOJ83" s="66"/>
      <c r="UOK83" s="66"/>
      <c r="UOL83" s="66"/>
      <c r="UOM83" s="66"/>
      <c r="UON83" s="66"/>
      <c r="UOO83" s="66"/>
      <c r="UOP83" s="66"/>
      <c r="UOQ83" s="66"/>
      <c r="UOR83" s="66"/>
      <c r="UOS83" s="66"/>
      <c r="UOT83" s="66"/>
      <c r="UOU83" s="66"/>
      <c r="UOV83" s="66"/>
      <c r="UOW83" s="66"/>
      <c r="UOX83" s="66"/>
      <c r="UOY83" s="66"/>
      <c r="UOZ83" s="66"/>
      <c r="UPA83" s="66"/>
      <c r="UPB83" s="66"/>
      <c r="UPC83" s="66"/>
      <c r="UPD83" s="66"/>
      <c r="UPE83" s="66"/>
      <c r="UPF83" s="66"/>
      <c r="UPG83" s="66"/>
      <c r="UPH83" s="66"/>
      <c r="UPI83" s="66"/>
      <c r="UPJ83" s="66"/>
      <c r="UPK83" s="66"/>
      <c r="UPL83" s="66"/>
      <c r="UPM83" s="66"/>
      <c r="UPN83" s="66"/>
      <c r="UPO83" s="66"/>
      <c r="UPP83" s="66"/>
      <c r="UPQ83" s="66"/>
      <c r="UPR83" s="66"/>
      <c r="UPS83" s="66"/>
      <c r="UPT83" s="66"/>
      <c r="UPU83" s="66"/>
      <c r="UPV83" s="66"/>
      <c r="UPW83" s="66"/>
      <c r="UPX83" s="66"/>
      <c r="UPY83" s="66"/>
      <c r="UPZ83" s="66"/>
      <c r="UQA83" s="66"/>
      <c r="UQB83" s="66"/>
      <c r="UQC83" s="66"/>
      <c r="UQD83" s="66"/>
      <c r="UQE83" s="66"/>
      <c r="UQF83" s="66"/>
      <c r="UQG83" s="66"/>
      <c r="UQH83" s="66"/>
      <c r="UQI83" s="66"/>
      <c r="UQJ83" s="66"/>
      <c r="UQK83" s="66"/>
      <c r="UQL83" s="66"/>
      <c r="UQM83" s="66"/>
      <c r="UQN83" s="66"/>
      <c r="UQO83" s="66"/>
      <c r="UQP83" s="66"/>
      <c r="UQQ83" s="66"/>
      <c r="UQR83" s="66"/>
      <c r="UQS83" s="66"/>
      <c r="UQT83" s="66"/>
      <c r="UQU83" s="66"/>
      <c r="UQV83" s="66"/>
      <c r="UQW83" s="66"/>
      <c r="UQX83" s="66"/>
      <c r="UQY83" s="66"/>
      <c r="UQZ83" s="66"/>
      <c r="URA83" s="66"/>
      <c r="URB83" s="66"/>
      <c r="URC83" s="66"/>
      <c r="URD83" s="66"/>
      <c r="URE83" s="66"/>
      <c r="URF83" s="66"/>
      <c r="URG83" s="66"/>
      <c r="URH83" s="66"/>
      <c r="URI83" s="66"/>
      <c r="URJ83" s="66"/>
      <c r="URK83" s="66"/>
      <c r="URL83" s="66"/>
      <c r="URM83" s="66"/>
      <c r="URN83" s="66"/>
      <c r="URO83" s="66"/>
      <c r="URP83" s="66"/>
      <c r="URQ83" s="66"/>
      <c r="URR83" s="66"/>
      <c r="URS83" s="66"/>
      <c r="URT83" s="66"/>
      <c r="URU83" s="66"/>
      <c r="URV83" s="66"/>
      <c r="URW83" s="66"/>
      <c r="URX83" s="66"/>
      <c r="URY83" s="66"/>
      <c r="URZ83" s="66"/>
      <c r="USA83" s="66"/>
      <c r="USB83" s="66"/>
      <c r="USC83" s="66"/>
      <c r="USD83" s="66"/>
      <c r="USE83" s="66"/>
      <c r="USF83" s="66"/>
      <c r="USG83" s="66"/>
      <c r="USH83" s="66"/>
      <c r="USI83" s="66"/>
      <c r="USJ83" s="66"/>
      <c r="USK83" s="66"/>
      <c r="USL83" s="66"/>
      <c r="USM83" s="66"/>
      <c r="USN83" s="66"/>
      <c r="USO83" s="66"/>
      <c r="USP83" s="66"/>
      <c r="USQ83" s="66"/>
      <c r="USR83" s="66"/>
      <c r="USS83" s="66"/>
      <c r="UST83" s="66"/>
      <c r="USU83" s="66"/>
      <c r="USV83" s="66"/>
      <c r="USW83" s="66"/>
      <c r="USX83" s="66"/>
      <c r="USY83" s="66"/>
      <c r="USZ83" s="66"/>
      <c r="UTA83" s="66"/>
      <c r="UTB83" s="66"/>
      <c r="UTC83" s="66"/>
      <c r="UTD83" s="66"/>
      <c r="UTE83" s="66"/>
      <c r="UTF83" s="66"/>
      <c r="UTG83" s="66"/>
      <c r="UTH83" s="66"/>
      <c r="UTI83" s="66"/>
      <c r="UTJ83" s="66"/>
      <c r="UTK83" s="66"/>
      <c r="UTL83" s="66"/>
      <c r="UTM83" s="66"/>
      <c r="UTN83" s="66"/>
      <c r="UTO83" s="66"/>
      <c r="UTP83" s="66"/>
      <c r="UTQ83" s="66"/>
      <c r="UTR83" s="66"/>
      <c r="UTS83" s="66"/>
      <c r="UTT83" s="66"/>
      <c r="UTU83" s="66"/>
      <c r="UTV83" s="66"/>
      <c r="UTW83" s="66"/>
      <c r="UTX83" s="66"/>
      <c r="UTY83" s="66"/>
      <c r="UTZ83" s="66"/>
      <c r="UUA83" s="66"/>
      <c r="UUB83" s="66"/>
      <c r="UUC83" s="66"/>
      <c r="UUD83" s="66"/>
      <c r="UUE83" s="66"/>
      <c r="UUF83" s="66"/>
      <c r="UUG83" s="66"/>
      <c r="UUH83" s="66"/>
      <c r="UUI83" s="66"/>
      <c r="UUJ83" s="66"/>
      <c r="UUK83" s="66"/>
      <c r="UUL83" s="66"/>
      <c r="UUM83" s="66"/>
      <c r="UUN83" s="66"/>
      <c r="UUO83" s="66"/>
      <c r="UUP83" s="66"/>
      <c r="UUQ83" s="66"/>
      <c r="UUR83" s="66"/>
      <c r="UUS83" s="66"/>
      <c r="UUT83" s="66"/>
      <c r="UUU83" s="66"/>
      <c r="UUV83" s="66"/>
      <c r="UUW83" s="66"/>
      <c r="UUX83" s="66"/>
      <c r="UUY83" s="66"/>
      <c r="UUZ83" s="66"/>
      <c r="UVA83" s="66"/>
      <c r="UVB83" s="66"/>
      <c r="UVC83" s="66"/>
      <c r="UVD83" s="66"/>
      <c r="UVE83" s="66"/>
      <c r="UVF83" s="66"/>
      <c r="UVG83" s="66"/>
      <c r="UVH83" s="66"/>
      <c r="UVI83" s="66"/>
      <c r="UVJ83" s="66"/>
      <c r="UVK83" s="66"/>
      <c r="UVL83" s="66"/>
      <c r="UVM83" s="66"/>
      <c r="UVN83" s="66"/>
      <c r="UVO83" s="66"/>
      <c r="UVP83" s="66"/>
      <c r="UVQ83" s="66"/>
      <c r="UVR83" s="66"/>
      <c r="UVS83" s="66"/>
      <c r="UVT83" s="66"/>
      <c r="UVU83" s="66"/>
      <c r="UVV83" s="66"/>
      <c r="UVW83" s="66"/>
      <c r="UVX83" s="66"/>
      <c r="UVY83" s="66"/>
      <c r="UVZ83" s="66"/>
      <c r="UWA83" s="66"/>
      <c r="UWB83" s="66"/>
      <c r="UWC83" s="66"/>
      <c r="UWD83" s="66"/>
      <c r="UWE83" s="66"/>
      <c r="UWF83" s="66"/>
      <c r="UWG83" s="66"/>
      <c r="UWH83" s="66"/>
      <c r="UWI83" s="66"/>
      <c r="UWJ83" s="66"/>
      <c r="UWK83" s="66"/>
      <c r="UWL83" s="66"/>
      <c r="UWM83" s="66"/>
      <c r="UWN83" s="66"/>
      <c r="UWO83" s="66"/>
      <c r="UWP83" s="66"/>
      <c r="UWQ83" s="66"/>
      <c r="UWR83" s="66"/>
      <c r="UWS83" s="66"/>
      <c r="UWT83" s="66"/>
      <c r="UWU83" s="66"/>
      <c r="UWV83" s="66"/>
      <c r="UWW83" s="66"/>
      <c r="UWX83" s="66"/>
      <c r="UWY83" s="66"/>
      <c r="UWZ83" s="66"/>
      <c r="UXA83" s="66"/>
      <c r="UXB83" s="66"/>
      <c r="UXC83" s="66"/>
      <c r="UXD83" s="66"/>
      <c r="UXE83" s="66"/>
      <c r="UXF83" s="66"/>
      <c r="UXG83" s="66"/>
      <c r="UXH83" s="66"/>
      <c r="UXI83" s="66"/>
      <c r="UXJ83" s="66"/>
      <c r="UXK83" s="66"/>
      <c r="UXL83" s="66"/>
      <c r="UXM83" s="66"/>
      <c r="UXN83" s="66"/>
      <c r="UXO83" s="66"/>
      <c r="UXP83" s="66"/>
      <c r="UXQ83" s="66"/>
      <c r="UXR83" s="66"/>
      <c r="UXS83" s="66"/>
      <c r="UXT83" s="66"/>
      <c r="UXU83" s="66"/>
      <c r="UXV83" s="66"/>
      <c r="UXW83" s="66"/>
      <c r="UXX83" s="66"/>
      <c r="UXY83" s="66"/>
      <c r="UXZ83" s="66"/>
      <c r="UYA83" s="66"/>
      <c r="UYB83" s="66"/>
      <c r="UYC83" s="66"/>
      <c r="UYD83" s="66"/>
      <c r="UYE83" s="66"/>
      <c r="UYF83" s="66"/>
      <c r="UYG83" s="66"/>
      <c r="UYH83" s="66"/>
      <c r="UYI83" s="66"/>
      <c r="UYJ83" s="66"/>
      <c r="UYK83" s="66"/>
      <c r="UYL83" s="66"/>
      <c r="UYM83" s="66"/>
      <c r="UYN83" s="66"/>
      <c r="UYO83" s="66"/>
      <c r="UYP83" s="66"/>
      <c r="UYQ83" s="66"/>
      <c r="UYR83" s="66"/>
      <c r="UYS83" s="66"/>
      <c r="UYT83" s="66"/>
      <c r="UYU83" s="66"/>
      <c r="UYV83" s="66"/>
      <c r="UYW83" s="66"/>
      <c r="UYX83" s="66"/>
      <c r="UYY83" s="66"/>
      <c r="UYZ83" s="66"/>
      <c r="UZA83" s="66"/>
      <c r="UZB83" s="66"/>
      <c r="UZC83" s="66"/>
      <c r="UZD83" s="66"/>
      <c r="UZE83" s="66"/>
      <c r="UZF83" s="66"/>
      <c r="UZG83" s="66"/>
      <c r="UZH83" s="66"/>
      <c r="UZI83" s="66"/>
      <c r="UZJ83" s="66"/>
      <c r="UZK83" s="66"/>
      <c r="UZL83" s="66"/>
      <c r="UZM83" s="66"/>
      <c r="UZN83" s="66"/>
      <c r="UZO83" s="66"/>
      <c r="UZP83" s="66"/>
      <c r="UZQ83" s="66"/>
      <c r="UZR83" s="66"/>
      <c r="UZS83" s="66"/>
      <c r="UZT83" s="66"/>
      <c r="UZU83" s="66"/>
      <c r="UZV83" s="66"/>
      <c r="UZW83" s="66"/>
      <c r="UZX83" s="66"/>
      <c r="UZY83" s="66"/>
      <c r="UZZ83" s="66"/>
      <c r="VAA83" s="66"/>
      <c r="VAB83" s="66"/>
      <c r="VAC83" s="66"/>
      <c r="VAD83" s="66"/>
      <c r="VAE83" s="66"/>
      <c r="VAF83" s="66"/>
      <c r="VAG83" s="66"/>
      <c r="VAH83" s="66"/>
      <c r="VAI83" s="66"/>
      <c r="VAJ83" s="66"/>
      <c r="VAK83" s="66"/>
      <c r="VAL83" s="66"/>
      <c r="VAM83" s="66"/>
      <c r="VAN83" s="66"/>
      <c r="VAO83" s="66"/>
      <c r="VAP83" s="66"/>
      <c r="VAQ83" s="66"/>
      <c r="VAR83" s="66"/>
      <c r="VAS83" s="66"/>
      <c r="VAT83" s="66"/>
      <c r="VAU83" s="66"/>
      <c r="VAV83" s="66"/>
      <c r="VAW83" s="66"/>
      <c r="VAX83" s="66"/>
      <c r="VAY83" s="66"/>
      <c r="VAZ83" s="66"/>
      <c r="VBA83" s="66"/>
      <c r="VBB83" s="66"/>
      <c r="VBC83" s="66"/>
      <c r="VBD83" s="66"/>
      <c r="VBE83" s="66"/>
      <c r="VBF83" s="66"/>
      <c r="VBG83" s="66"/>
      <c r="VBH83" s="66"/>
      <c r="VBI83" s="66"/>
      <c r="VBJ83" s="66"/>
      <c r="VBK83" s="66"/>
      <c r="VBL83" s="66"/>
      <c r="VBM83" s="66"/>
      <c r="VBN83" s="66"/>
      <c r="VBO83" s="66"/>
      <c r="VBP83" s="66"/>
      <c r="VBQ83" s="66"/>
      <c r="VBR83" s="66"/>
      <c r="VBS83" s="66"/>
      <c r="VBT83" s="66"/>
      <c r="VBU83" s="66"/>
      <c r="VBV83" s="66"/>
      <c r="VBW83" s="66"/>
      <c r="VBX83" s="66"/>
      <c r="VBY83" s="66"/>
      <c r="VBZ83" s="66"/>
      <c r="VCA83" s="66"/>
      <c r="VCB83" s="66"/>
      <c r="VCC83" s="66"/>
      <c r="VCD83" s="66"/>
      <c r="VCE83" s="66"/>
      <c r="VCF83" s="66"/>
      <c r="VCG83" s="66"/>
      <c r="VCH83" s="66"/>
      <c r="VCI83" s="66"/>
      <c r="VCJ83" s="66"/>
      <c r="VCK83" s="66"/>
      <c r="VCL83" s="66"/>
      <c r="VCM83" s="66"/>
      <c r="VCN83" s="66"/>
      <c r="VCO83" s="66"/>
      <c r="VCP83" s="66"/>
      <c r="VCQ83" s="66"/>
      <c r="VCR83" s="66"/>
      <c r="VCS83" s="66"/>
      <c r="VCT83" s="66"/>
      <c r="VCU83" s="66"/>
      <c r="VCV83" s="66"/>
      <c r="VCW83" s="66"/>
      <c r="VCX83" s="66"/>
      <c r="VCY83" s="66"/>
      <c r="VCZ83" s="66"/>
      <c r="VDA83" s="66"/>
      <c r="VDB83" s="66"/>
      <c r="VDC83" s="66"/>
      <c r="VDD83" s="66"/>
      <c r="VDE83" s="66"/>
      <c r="VDF83" s="66"/>
      <c r="VDG83" s="66"/>
      <c r="VDH83" s="66"/>
      <c r="VDI83" s="66"/>
      <c r="VDJ83" s="66"/>
      <c r="VDK83" s="66"/>
      <c r="VDL83" s="66"/>
      <c r="VDM83" s="66"/>
      <c r="VDN83" s="66"/>
      <c r="VDO83" s="66"/>
      <c r="VDP83" s="66"/>
      <c r="VDQ83" s="66"/>
      <c r="VDR83" s="66"/>
      <c r="VDS83" s="66"/>
      <c r="VDT83" s="66"/>
      <c r="VDU83" s="66"/>
      <c r="VDV83" s="66"/>
      <c r="VDW83" s="66"/>
      <c r="VDX83" s="66"/>
      <c r="VDY83" s="66"/>
      <c r="VDZ83" s="66"/>
      <c r="VEA83" s="66"/>
      <c r="VEB83" s="66"/>
      <c r="VEC83" s="66"/>
      <c r="VED83" s="66"/>
      <c r="VEE83" s="66"/>
      <c r="VEF83" s="66"/>
      <c r="VEG83" s="66"/>
      <c r="VEH83" s="66"/>
      <c r="VEI83" s="66"/>
      <c r="VEJ83" s="66"/>
      <c r="VEK83" s="66"/>
      <c r="VEL83" s="66"/>
      <c r="VEM83" s="66"/>
      <c r="VEN83" s="66"/>
      <c r="VEO83" s="66"/>
      <c r="VEP83" s="66"/>
      <c r="VEQ83" s="66"/>
      <c r="VER83" s="66"/>
      <c r="VES83" s="66"/>
      <c r="VET83" s="66"/>
      <c r="VEU83" s="66"/>
      <c r="VEV83" s="66"/>
      <c r="VEW83" s="66"/>
      <c r="VEX83" s="66"/>
      <c r="VEY83" s="66"/>
      <c r="VEZ83" s="66"/>
      <c r="VFA83" s="66"/>
      <c r="VFB83" s="66"/>
      <c r="VFC83" s="66"/>
      <c r="VFD83" s="66"/>
      <c r="VFE83" s="66"/>
      <c r="VFF83" s="66"/>
      <c r="VFG83" s="66"/>
      <c r="VFH83" s="66"/>
      <c r="VFI83" s="66"/>
      <c r="VFJ83" s="66"/>
      <c r="VFK83" s="66"/>
      <c r="VFL83" s="66"/>
      <c r="VFM83" s="66"/>
      <c r="VFN83" s="66"/>
      <c r="VFO83" s="66"/>
      <c r="VFP83" s="66"/>
      <c r="VFQ83" s="66"/>
      <c r="VFR83" s="66"/>
      <c r="VFS83" s="66"/>
      <c r="VFT83" s="66"/>
      <c r="VFU83" s="66"/>
      <c r="VFV83" s="66"/>
      <c r="VFW83" s="66"/>
      <c r="VFX83" s="66"/>
      <c r="VFY83" s="66"/>
      <c r="VFZ83" s="66"/>
      <c r="VGA83" s="66"/>
      <c r="VGB83" s="66"/>
      <c r="VGC83" s="66"/>
      <c r="VGD83" s="66"/>
      <c r="VGE83" s="66"/>
      <c r="VGF83" s="66"/>
      <c r="VGG83" s="66"/>
      <c r="VGH83" s="66"/>
      <c r="VGI83" s="66"/>
      <c r="VGJ83" s="66"/>
      <c r="VGK83" s="66"/>
      <c r="VGL83" s="66"/>
      <c r="VGM83" s="66"/>
      <c r="VGN83" s="66"/>
      <c r="VGO83" s="66"/>
      <c r="VGP83" s="66"/>
      <c r="VGQ83" s="66"/>
      <c r="VGR83" s="66"/>
      <c r="VGS83" s="66"/>
      <c r="VGT83" s="66"/>
      <c r="VGU83" s="66"/>
      <c r="VGV83" s="66"/>
      <c r="VGW83" s="66"/>
      <c r="VGX83" s="66"/>
      <c r="VGY83" s="66"/>
      <c r="VGZ83" s="66"/>
      <c r="VHA83" s="66"/>
      <c r="VHB83" s="66"/>
      <c r="VHC83" s="66"/>
      <c r="VHD83" s="66"/>
      <c r="VHE83" s="66"/>
      <c r="VHF83" s="66"/>
      <c r="VHG83" s="66"/>
      <c r="VHH83" s="66"/>
      <c r="VHI83" s="66"/>
      <c r="VHJ83" s="66"/>
      <c r="VHK83" s="66"/>
      <c r="VHL83" s="66"/>
      <c r="VHM83" s="66"/>
      <c r="VHN83" s="66"/>
      <c r="VHO83" s="66"/>
      <c r="VHP83" s="66"/>
      <c r="VHQ83" s="66"/>
      <c r="VHR83" s="66"/>
      <c r="VHS83" s="66"/>
      <c r="VHT83" s="66"/>
      <c r="VHU83" s="66"/>
      <c r="VHV83" s="66"/>
      <c r="VHW83" s="66"/>
      <c r="VHX83" s="66"/>
      <c r="VHY83" s="66"/>
      <c r="VHZ83" s="66"/>
      <c r="VIA83" s="66"/>
      <c r="VIB83" s="66"/>
      <c r="VIC83" s="66"/>
      <c r="VID83" s="66"/>
      <c r="VIE83" s="66"/>
      <c r="VIF83" s="66"/>
      <c r="VIG83" s="66"/>
      <c r="VIH83" s="66"/>
      <c r="VII83" s="66"/>
      <c r="VIJ83" s="66"/>
      <c r="VIK83" s="66"/>
      <c r="VIL83" s="66"/>
      <c r="VIM83" s="66"/>
      <c r="VIN83" s="66"/>
      <c r="VIO83" s="66"/>
      <c r="VIP83" s="66"/>
      <c r="VIQ83" s="66"/>
      <c r="VIR83" s="66"/>
      <c r="VIS83" s="66"/>
      <c r="VIT83" s="66"/>
      <c r="VIU83" s="66"/>
      <c r="VIV83" s="66"/>
      <c r="VIW83" s="66"/>
      <c r="VIX83" s="66"/>
      <c r="VIY83" s="66"/>
      <c r="VIZ83" s="66"/>
      <c r="VJA83" s="66"/>
      <c r="VJB83" s="66"/>
      <c r="VJC83" s="66"/>
      <c r="VJD83" s="66"/>
      <c r="VJE83" s="66"/>
      <c r="VJF83" s="66"/>
      <c r="VJG83" s="66"/>
      <c r="VJH83" s="66"/>
      <c r="VJI83" s="66"/>
      <c r="VJJ83" s="66"/>
      <c r="VJK83" s="66"/>
      <c r="VJL83" s="66"/>
      <c r="VJM83" s="66"/>
      <c r="VJN83" s="66"/>
      <c r="VJO83" s="66"/>
      <c r="VJP83" s="66"/>
      <c r="VJQ83" s="66"/>
      <c r="VJR83" s="66"/>
      <c r="VJS83" s="66"/>
      <c r="VJT83" s="66"/>
      <c r="VJU83" s="66"/>
      <c r="VJV83" s="66"/>
      <c r="VJW83" s="66"/>
      <c r="VJX83" s="66"/>
      <c r="VJY83" s="66"/>
      <c r="VJZ83" s="66"/>
      <c r="VKA83" s="66"/>
      <c r="VKB83" s="66"/>
      <c r="VKC83" s="66"/>
      <c r="VKD83" s="66"/>
      <c r="VKE83" s="66"/>
      <c r="VKF83" s="66"/>
      <c r="VKG83" s="66"/>
      <c r="VKH83" s="66"/>
      <c r="VKI83" s="66"/>
      <c r="VKJ83" s="66"/>
      <c r="VKK83" s="66"/>
      <c r="VKL83" s="66"/>
      <c r="VKM83" s="66"/>
      <c r="VKN83" s="66"/>
      <c r="VKO83" s="66"/>
      <c r="VKP83" s="66"/>
      <c r="VKQ83" s="66"/>
      <c r="VKR83" s="66"/>
      <c r="VKS83" s="66"/>
      <c r="VKT83" s="66"/>
      <c r="VKU83" s="66"/>
      <c r="VKV83" s="66"/>
      <c r="VKW83" s="66"/>
      <c r="VKX83" s="66"/>
      <c r="VKY83" s="66"/>
      <c r="VKZ83" s="66"/>
      <c r="VLA83" s="66"/>
      <c r="VLB83" s="66"/>
      <c r="VLC83" s="66"/>
      <c r="VLD83" s="66"/>
      <c r="VLE83" s="66"/>
      <c r="VLF83" s="66"/>
      <c r="VLG83" s="66"/>
      <c r="VLH83" s="66"/>
      <c r="VLI83" s="66"/>
      <c r="VLJ83" s="66"/>
      <c r="VLK83" s="66"/>
      <c r="VLL83" s="66"/>
      <c r="VLM83" s="66"/>
      <c r="VLN83" s="66"/>
      <c r="VLO83" s="66"/>
      <c r="VLP83" s="66"/>
      <c r="VLQ83" s="66"/>
      <c r="VLR83" s="66"/>
      <c r="VLS83" s="66"/>
      <c r="VLT83" s="66"/>
      <c r="VLU83" s="66"/>
      <c r="VLV83" s="66"/>
      <c r="VLW83" s="66"/>
      <c r="VLX83" s="66"/>
      <c r="VLY83" s="66"/>
      <c r="VLZ83" s="66"/>
      <c r="VMA83" s="66"/>
      <c r="VMB83" s="66"/>
      <c r="VMC83" s="66"/>
      <c r="VMD83" s="66"/>
      <c r="VME83" s="66"/>
      <c r="VMF83" s="66"/>
      <c r="VMG83" s="66"/>
      <c r="VMH83" s="66"/>
      <c r="VMI83" s="66"/>
      <c r="VMJ83" s="66"/>
      <c r="VMK83" s="66"/>
      <c r="VML83" s="66"/>
      <c r="VMM83" s="66"/>
      <c r="VMN83" s="66"/>
      <c r="VMO83" s="66"/>
      <c r="VMP83" s="66"/>
      <c r="VMQ83" s="66"/>
      <c r="VMR83" s="66"/>
      <c r="VMS83" s="66"/>
      <c r="VMT83" s="66"/>
      <c r="VMU83" s="66"/>
      <c r="VMV83" s="66"/>
      <c r="VMW83" s="66"/>
      <c r="VMX83" s="66"/>
      <c r="VMY83" s="66"/>
      <c r="VMZ83" s="66"/>
      <c r="VNA83" s="66"/>
      <c r="VNB83" s="66"/>
      <c r="VNC83" s="66"/>
      <c r="VND83" s="66"/>
      <c r="VNE83" s="66"/>
      <c r="VNF83" s="66"/>
      <c r="VNG83" s="66"/>
      <c r="VNH83" s="66"/>
      <c r="VNI83" s="66"/>
      <c r="VNJ83" s="66"/>
      <c r="VNK83" s="66"/>
      <c r="VNL83" s="66"/>
      <c r="VNM83" s="66"/>
      <c r="VNN83" s="66"/>
      <c r="VNO83" s="66"/>
      <c r="VNP83" s="66"/>
      <c r="VNQ83" s="66"/>
      <c r="VNR83" s="66"/>
      <c r="VNS83" s="66"/>
      <c r="VNT83" s="66"/>
      <c r="VNU83" s="66"/>
      <c r="VNV83" s="66"/>
      <c r="VNW83" s="66"/>
      <c r="VNX83" s="66"/>
      <c r="VNY83" s="66"/>
      <c r="VNZ83" s="66"/>
      <c r="VOA83" s="66"/>
      <c r="VOB83" s="66"/>
      <c r="VOC83" s="66"/>
      <c r="VOD83" s="66"/>
      <c r="VOE83" s="66"/>
      <c r="VOF83" s="66"/>
      <c r="VOG83" s="66"/>
      <c r="VOH83" s="66"/>
      <c r="VOI83" s="66"/>
      <c r="VOJ83" s="66"/>
      <c r="VOK83" s="66"/>
      <c r="VOL83" s="66"/>
      <c r="VOM83" s="66"/>
      <c r="VON83" s="66"/>
      <c r="VOO83" s="66"/>
      <c r="VOP83" s="66"/>
      <c r="VOQ83" s="66"/>
      <c r="VOR83" s="66"/>
      <c r="VOS83" s="66"/>
      <c r="VOT83" s="66"/>
      <c r="VOU83" s="66"/>
      <c r="VOV83" s="66"/>
      <c r="VOW83" s="66"/>
      <c r="VOX83" s="66"/>
      <c r="VOY83" s="66"/>
      <c r="VOZ83" s="66"/>
      <c r="VPA83" s="66"/>
      <c r="VPB83" s="66"/>
      <c r="VPC83" s="66"/>
      <c r="VPD83" s="66"/>
      <c r="VPE83" s="66"/>
      <c r="VPF83" s="66"/>
      <c r="VPG83" s="66"/>
      <c r="VPH83" s="66"/>
      <c r="VPI83" s="66"/>
      <c r="VPJ83" s="66"/>
      <c r="VPK83" s="66"/>
      <c r="VPL83" s="66"/>
      <c r="VPM83" s="66"/>
      <c r="VPN83" s="66"/>
      <c r="VPO83" s="66"/>
      <c r="VPP83" s="66"/>
      <c r="VPQ83" s="66"/>
      <c r="VPR83" s="66"/>
      <c r="VPS83" s="66"/>
      <c r="VPT83" s="66"/>
      <c r="VPU83" s="66"/>
      <c r="VPV83" s="66"/>
      <c r="VPW83" s="66"/>
      <c r="VPX83" s="66"/>
      <c r="VPY83" s="66"/>
      <c r="VPZ83" s="66"/>
      <c r="VQA83" s="66"/>
      <c r="VQB83" s="66"/>
      <c r="VQC83" s="66"/>
      <c r="VQD83" s="66"/>
      <c r="VQE83" s="66"/>
      <c r="VQF83" s="66"/>
      <c r="VQG83" s="66"/>
      <c r="VQH83" s="66"/>
      <c r="VQI83" s="66"/>
      <c r="VQJ83" s="66"/>
      <c r="VQK83" s="66"/>
      <c r="VQL83" s="66"/>
      <c r="VQM83" s="66"/>
      <c r="VQN83" s="66"/>
      <c r="VQO83" s="66"/>
      <c r="VQP83" s="66"/>
      <c r="VQQ83" s="66"/>
      <c r="VQR83" s="66"/>
      <c r="VQS83" s="66"/>
      <c r="VQT83" s="66"/>
      <c r="VQU83" s="66"/>
      <c r="VQV83" s="66"/>
      <c r="VQW83" s="66"/>
      <c r="VQX83" s="66"/>
      <c r="VQY83" s="66"/>
      <c r="VQZ83" s="66"/>
      <c r="VRA83" s="66"/>
      <c r="VRB83" s="66"/>
      <c r="VRC83" s="66"/>
      <c r="VRD83" s="66"/>
      <c r="VRE83" s="66"/>
      <c r="VRF83" s="66"/>
      <c r="VRG83" s="66"/>
      <c r="VRH83" s="66"/>
      <c r="VRI83" s="66"/>
      <c r="VRJ83" s="66"/>
      <c r="VRK83" s="66"/>
      <c r="VRL83" s="66"/>
      <c r="VRM83" s="66"/>
      <c r="VRN83" s="66"/>
      <c r="VRO83" s="66"/>
      <c r="VRP83" s="66"/>
      <c r="VRQ83" s="66"/>
      <c r="VRR83" s="66"/>
      <c r="VRS83" s="66"/>
      <c r="VRT83" s="66"/>
      <c r="VRU83" s="66"/>
      <c r="VRV83" s="66"/>
      <c r="VRW83" s="66"/>
      <c r="VRX83" s="66"/>
      <c r="VRY83" s="66"/>
      <c r="VRZ83" s="66"/>
      <c r="VSA83" s="66"/>
      <c r="VSB83" s="66"/>
      <c r="VSC83" s="66"/>
      <c r="VSD83" s="66"/>
      <c r="VSE83" s="66"/>
      <c r="VSF83" s="66"/>
      <c r="VSG83" s="66"/>
      <c r="VSH83" s="66"/>
      <c r="VSI83" s="66"/>
      <c r="VSJ83" s="66"/>
      <c r="VSK83" s="66"/>
      <c r="VSL83" s="66"/>
      <c r="VSM83" s="66"/>
      <c r="VSN83" s="66"/>
      <c r="VSO83" s="66"/>
      <c r="VSP83" s="66"/>
      <c r="VSQ83" s="66"/>
      <c r="VSR83" s="66"/>
      <c r="VSS83" s="66"/>
      <c r="VST83" s="66"/>
      <c r="VSU83" s="66"/>
      <c r="VSV83" s="66"/>
      <c r="VSW83" s="66"/>
      <c r="VSX83" s="66"/>
      <c r="VSY83" s="66"/>
      <c r="VSZ83" s="66"/>
      <c r="VTA83" s="66"/>
      <c r="VTB83" s="66"/>
      <c r="VTC83" s="66"/>
      <c r="VTD83" s="66"/>
      <c r="VTE83" s="66"/>
      <c r="VTF83" s="66"/>
      <c r="VTG83" s="66"/>
      <c r="VTH83" s="66"/>
      <c r="VTI83" s="66"/>
      <c r="VTJ83" s="66"/>
      <c r="VTK83" s="66"/>
      <c r="VTL83" s="66"/>
      <c r="VTM83" s="66"/>
      <c r="VTN83" s="66"/>
      <c r="VTO83" s="66"/>
      <c r="VTP83" s="66"/>
      <c r="VTQ83" s="66"/>
      <c r="VTR83" s="66"/>
      <c r="VTS83" s="66"/>
      <c r="VTT83" s="66"/>
      <c r="VTU83" s="66"/>
      <c r="VTV83" s="66"/>
      <c r="VTW83" s="66"/>
      <c r="VTX83" s="66"/>
      <c r="VTY83" s="66"/>
      <c r="VTZ83" s="66"/>
      <c r="VUA83" s="66"/>
      <c r="VUB83" s="66"/>
      <c r="VUC83" s="66"/>
      <c r="VUD83" s="66"/>
      <c r="VUE83" s="66"/>
      <c r="VUF83" s="66"/>
      <c r="VUG83" s="66"/>
      <c r="VUH83" s="66"/>
      <c r="VUI83" s="66"/>
      <c r="VUJ83" s="66"/>
      <c r="VUK83" s="66"/>
      <c r="VUL83" s="66"/>
      <c r="VUM83" s="66"/>
      <c r="VUN83" s="66"/>
      <c r="VUO83" s="66"/>
      <c r="VUP83" s="66"/>
      <c r="VUQ83" s="66"/>
      <c r="VUR83" s="66"/>
      <c r="VUS83" s="66"/>
      <c r="VUT83" s="66"/>
      <c r="VUU83" s="66"/>
      <c r="VUV83" s="66"/>
      <c r="VUW83" s="66"/>
      <c r="VUX83" s="66"/>
      <c r="VUY83" s="66"/>
      <c r="VUZ83" s="66"/>
      <c r="VVA83" s="66"/>
      <c r="VVB83" s="66"/>
      <c r="VVC83" s="66"/>
      <c r="VVD83" s="66"/>
      <c r="VVE83" s="66"/>
      <c r="VVF83" s="66"/>
      <c r="VVG83" s="66"/>
      <c r="VVH83" s="66"/>
      <c r="VVI83" s="66"/>
      <c r="VVJ83" s="66"/>
      <c r="VVK83" s="66"/>
      <c r="VVL83" s="66"/>
      <c r="VVM83" s="66"/>
      <c r="VVN83" s="66"/>
      <c r="VVO83" s="66"/>
      <c r="VVP83" s="66"/>
      <c r="VVQ83" s="66"/>
      <c r="VVR83" s="66"/>
      <c r="VVS83" s="66"/>
      <c r="VVT83" s="66"/>
      <c r="VVU83" s="66"/>
      <c r="VVV83" s="66"/>
      <c r="VVW83" s="66"/>
      <c r="VVX83" s="66"/>
      <c r="VVY83" s="66"/>
      <c r="VVZ83" s="66"/>
      <c r="VWA83" s="66"/>
      <c r="VWB83" s="66"/>
      <c r="VWC83" s="66"/>
      <c r="VWD83" s="66"/>
      <c r="VWE83" s="66"/>
      <c r="VWF83" s="66"/>
      <c r="VWG83" s="66"/>
      <c r="VWH83" s="66"/>
      <c r="VWI83" s="66"/>
      <c r="VWJ83" s="66"/>
      <c r="VWK83" s="66"/>
      <c r="VWL83" s="66"/>
      <c r="VWM83" s="66"/>
      <c r="VWN83" s="66"/>
      <c r="VWO83" s="66"/>
      <c r="VWP83" s="66"/>
      <c r="VWQ83" s="66"/>
      <c r="VWR83" s="66"/>
      <c r="VWS83" s="66"/>
      <c r="VWT83" s="66"/>
      <c r="VWU83" s="66"/>
      <c r="VWV83" s="66"/>
      <c r="VWW83" s="66"/>
      <c r="VWX83" s="66"/>
      <c r="VWY83" s="66"/>
      <c r="VWZ83" s="66"/>
      <c r="VXA83" s="66"/>
      <c r="VXB83" s="66"/>
      <c r="VXC83" s="66"/>
      <c r="VXD83" s="66"/>
      <c r="VXE83" s="66"/>
      <c r="VXF83" s="66"/>
      <c r="VXG83" s="66"/>
      <c r="VXH83" s="66"/>
      <c r="VXI83" s="66"/>
      <c r="VXJ83" s="66"/>
      <c r="VXK83" s="66"/>
      <c r="VXL83" s="66"/>
      <c r="VXM83" s="66"/>
      <c r="VXN83" s="66"/>
      <c r="VXO83" s="66"/>
      <c r="VXP83" s="66"/>
      <c r="VXQ83" s="66"/>
      <c r="VXR83" s="66"/>
      <c r="VXS83" s="66"/>
      <c r="VXT83" s="66"/>
      <c r="VXU83" s="66"/>
      <c r="VXV83" s="66"/>
      <c r="VXW83" s="66"/>
      <c r="VXX83" s="66"/>
      <c r="VXY83" s="66"/>
      <c r="VXZ83" s="66"/>
      <c r="VYA83" s="66"/>
      <c r="VYB83" s="66"/>
      <c r="VYC83" s="66"/>
      <c r="VYD83" s="66"/>
      <c r="VYE83" s="66"/>
      <c r="VYF83" s="66"/>
      <c r="VYG83" s="66"/>
      <c r="VYH83" s="66"/>
      <c r="VYI83" s="66"/>
      <c r="VYJ83" s="66"/>
      <c r="VYK83" s="66"/>
      <c r="VYL83" s="66"/>
      <c r="VYM83" s="66"/>
      <c r="VYN83" s="66"/>
      <c r="VYO83" s="66"/>
      <c r="VYP83" s="66"/>
      <c r="VYQ83" s="66"/>
      <c r="VYR83" s="66"/>
      <c r="VYS83" s="66"/>
      <c r="VYT83" s="66"/>
      <c r="VYU83" s="66"/>
      <c r="VYV83" s="66"/>
      <c r="VYW83" s="66"/>
      <c r="VYX83" s="66"/>
      <c r="VYY83" s="66"/>
      <c r="VYZ83" s="66"/>
      <c r="VZA83" s="66"/>
      <c r="VZB83" s="66"/>
      <c r="VZC83" s="66"/>
      <c r="VZD83" s="66"/>
      <c r="VZE83" s="66"/>
      <c r="VZF83" s="66"/>
      <c r="VZG83" s="66"/>
      <c r="VZH83" s="66"/>
      <c r="VZI83" s="66"/>
      <c r="VZJ83" s="66"/>
      <c r="VZK83" s="66"/>
      <c r="VZL83" s="66"/>
      <c r="VZM83" s="66"/>
      <c r="VZN83" s="66"/>
      <c r="VZO83" s="66"/>
      <c r="VZP83" s="66"/>
      <c r="VZQ83" s="66"/>
      <c r="VZR83" s="66"/>
      <c r="VZS83" s="66"/>
      <c r="VZT83" s="66"/>
      <c r="VZU83" s="66"/>
      <c r="VZV83" s="66"/>
      <c r="VZW83" s="66"/>
      <c r="VZX83" s="66"/>
      <c r="VZY83" s="66"/>
      <c r="VZZ83" s="66"/>
      <c r="WAA83" s="66"/>
      <c r="WAB83" s="66"/>
      <c r="WAC83" s="66"/>
      <c r="WAD83" s="66"/>
      <c r="WAE83" s="66"/>
      <c r="WAF83" s="66"/>
      <c r="WAG83" s="66"/>
      <c r="WAH83" s="66"/>
      <c r="WAI83" s="66"/>
      <c r="WAJ83" s="66"/>
      <c r="WAK83" s="66"/>
      <c r="WAL83" s="66"/>
      <c r="WAM83" s="66"/>
      <c r="WAN83" s="66"/>
      <c r="WAO83" s="66"/>
      <c r="WAP83" s="66"/>
      <c r="WAQ83" s="66"/>
      <c r="WAR83" s="66"/>
      <c r="WAS83" s="66"/>
      <c r="WAT83" s="66"/>
      <c r="WAU83" s="66"/>
      <c r="WAV83" s="66"/>
      <c r="WAW83" s="66"/>
      <c r="WAX83" s="66"/>
      <c r="WAY83" s="66"/>
      <c r="WAZ83" s="66"/>
      <c r="WBA83" s="66"/>
      <c r="WBB83" s="66"/>
      <c r="WBC83" s="66"/>
      <c r="WBD83" s="66"/>
      <c r="WBE83" s="66"/>
      <c r="WBF83" s="66"/>
      <c r="WBG83" s="66"/>
      <c r="WBH83" s="66"/>
      <c r="WBI83" s="66"/>
      <c r="WBJ83" s="66"/>
      <c r="WBK83" s="66"/>
      <c r="WBL83" s="66"/>
      <c r="WBM83" s="66"/>
      <c r="WBN83" s="66"/>
      <c r="WBO83" s="66"/>
      <c r="WBP83" s="66"/>
      <c r="WBQ83" s="66"/>
      <c r="WBR83" s="66"/>
      <c r="WBS83" s="66"/>
      <c r="WBT83" s="66"/>
      <c r="WBU83" s="66"/>
      <c r="WBV83" s="66"/>
      <c r="WBW83" s="66"/>
      <c r="WBX83" s="66"/>
      <c r="WBY83" s="66"/>
      <c r="WBZ83" s="66"/>
      <c r="WCA83" s="66"/>
      <c r="WCB83" s="66"/>
      <c r="WCC83" s="66"/>
      <c r="WCD83" s="66"/>
      <c r="WCE83" s="66"/>
      <c r="WCF83" s="66"/>
      <c r="WCG83" s="66"/>
      <c r="WCH83" s="66"/>
      <c r="WCI83" s="66"/>
      <c r="WCJ83" s="66"/>
      <c r="WCK83" s="66"/>
      <c r="WCL83" s="66"/>
      <c r="WCM83" s="66"/>
      <c r="WCN83" s="66"/>
      <c r="WCO83" s="66"/>
      <c r="WCP83" s="66"/>
      <c r="WCQ83" s="66"/>
      <c r="WCR83" s="66"/>
      <c r="WCS83" s="66"/>
      <c r="WCT83" s="66"/>
      <c r="WCU83" s="66"/>
      <c r="WCV83" s="66"/>
      <c r="WCW83" s="66"/>
      <c r="WCX83" s="66"/>
      <c r="WCY83" s="66"/>
      <c r="WCZ83" s="66"/>
      <c r="WDA83" s="66"/>
      <c r="WDB83" s="66"/>
      <c r="WDC83" s="66"/>
      <c r="WDD83" s="66"/>
      <c r="WDE83" s="66"/>
      <c r="WDF83" s="66"/>
      <c r="WDG83" s="66"/>
      <c r="WDH83" s="66"/>
      <c r="WDI83" s="66"/>
      <c r="WDJ83" s="66"/>
      <c r="WDK83" s="66"/>
      <c r="WDL83" s="66"/>
      <c r="WDM83" s="66"/>
      <c r="WDN83" s="66"/>
      <c r="WDO83" s="66"/>
      <c r="WDP83" s="66"/>
      <c r="WDQ83" s="66"/>
      <c r="WDR83" s="66"/>
      <c r="WDS83" s="66"/>
      <c r="WDT83" s="66"/>
      <c r="WDU83" s="66"/>
      <c r="WDV83" s="66"/>
      <c r="WDW83" s="66"/>
      <c r="WDX83" s="66"/>
      <c r="WDY83" s="66"/>
      <c r="WDZ83" s="66"/>
      <c r="WEA83" s="66"/>
      <c r="WEB83" s="66"/>
      <c r="WEC83" s="66"/>
      <c r="WED83" s="66"/>
      <c r="WEE83" s="66"/>
      <c r="WEF83" s="66"/>
      <c r="WEG83" s="66"/>
      <c r="WEH83" s="66"/>
      <c r="WEI83" s="66"/>
      <c r="WEJ83" s="66"/>
      <c r="WEK83" s="66"/>
      <c r="WEL83" s="66"/>
      <c r="WEM83" s="66"/>
      <c r="WEN83" s="66"/>
      <c r="WEO83" s="66"/>
      <c r="WEP83" s="66"/>
      <c r="WEQ83" s="66"/>
      <c r="WER83" s="66"/>
      <c r="WES83" s="66"/>
      <c r="WET83" s="66"/>
      <c r="WEU83" s="66"/>
      <c r="WEV83" s="66"/>
      <c r="WEW83" s="66"/>
      <c r="WEX83" s="66"/>
      <c r="WEY83" s="66"/>
      <c r="WEZ83" s="66"/>
      <c r="WFA83" s="66"/>
      <c r="WFB83" s="66"/>
      <c r="WFC83" s="66"/>
      <c r="WFD83" s="66"/>
      <c r="WFE83" s="66"/>
      <c r="WFF83" s="66"/>
      <c r="WFG83" s="66"/>
      <c r="WFH83" s="66"/>
      <c r="WFI83" s="66"/>
      <c r="WFJ83" s="66"/>
      <c r="WFK83" s="66"/>
      <c r="WFL83" s="66"/>
      <c r="WFM83" s="66"/>
      <c r="WFN83" s="66"/>
      <c r="WFO83" s="66"/>
      <c r="WFP83" s="66"/>
      <c r="WFQ83" s="66"/>
      <c r="WFR83" s="66"/>
      <c r="WFS83" s="66"/>
      <c r="WFT83" s="66"/>
      <c r="WFU83" s="66"/>
      <c r="WFV83" s="66"/>
      <c r="WFW83" s="66"/>
      <c r="WFX83" s="66"/>
      <c r="WFY83" s="66"/>
      <c r="WFZ83" s="66"/>
      <c r="WGA83" s="66"/>
      <c r="WGB83" s="66"/>
      <c r="WGC83" s="66"/>
      <c r="WGD83" s="66"/>
      <c r="WGE83" s="66"/>
      <c r="WGF83" s="66"/>
      <c r="WGG83" s="66"/>
      <c r="WGH83" s="66"/>
      <c r="WGI83" s="66"/>
      <c r="WGJ83" s="66"/>
      <c r="WGK83" s="66"/>
      <c r="WGL83" s="66"/>
      <c r="WGM83" s="66"/>
      <c r="WGN83" s="66"/>
      <c r="WGO83" s="66"/>
      <c r="WGP83" s="66"/>
      <c r="WGQ83" s="66"/>
      <c r="WGR83" s="66"/>
      <c r="WGS83" s="66"/>
      <c r="WGT83" s="66"/>
      <c r="WGU83" s="66"/>
      <c r="WGV83" s="66"/>
      <c r="WGW83" s="66"/>
      <c r="WGX83" s="66"/>
      <c r="WGY83" s="66"/>
      <c r="WGZ83" s="66"/>
      <c r="WHA83" s="66"/>
      <c r="WHB83" s="66"/>
      <c r="WHC83" s="66"/>
      <c r="WHD83" s="66"/>
      <c r="WHE83" s="66"/>
      <c r="WHF83" s="66"/>
      <c r="WHG83" s="66"/>
      <c r="WHH83" s="66"/>
      <c r="WHI83" s="66"/>
      <c r="WHJ83" s="66"/>
      <c r="WHK83" s="66"/>
      <c r="WHL83" s="66"/>
      <c r="WHM83" s="66"/>
      <c r="WHN83" s="66"/>
      <c r="WHO83" s="66"/>
      <c r="WHP83" s="66"/>
      <c r="WHQ83" s="66"/>
      <c r="WHR83" s="66"/>
      <c r="WHS83" s="66"/>
      <c r="WHT83" s="66"/>
      <c r="WHU83" s="66"/>
      <c r="WHV83" s="66"/>
      <c r="WHW83" s="66"/>
      <c r="WHX83" s="66"/>
      <c r="WHY83" s="66"/>
      <c r="WHZ83" s="66"/>
      <c r="WIA83" s="66"/>
      <c r="WIB83" s="66"/>
      <c r="WIC83" s="66"/>
      <c r="WID83" s="66"/>
      <c r="WIE83" s="66"/>
      <c r="WIF83" s="66"/>
      <c r="WIG83" s="66"/>
      <c r="WIH83" s="66"/>
      <c r="WII83" s="66"/>
      <c r="WIJ83" s="66"/>
      <c r="WIK83" s="66"/>
      <c r="WIL83" s="66"/>
      <c r="WIM83" s="66"/>
      <c r="WIN83" s="66"/>
      <c r="WIO83" s="66"/>
      <c r="WIP83" s="66"/>
      <c r="WIQ83" s="66"/>
      <c r="WIR83" s="66"/>
      <c r="WIS83" s="66"/>
      <c r="WIT83" s="66"/>
      <c r="WIU83" s="66"/>
      <c r="WIV83" s="66"/>
      <c r="WIW83" s="66"/>
      <c r="WIX83" s="66"/>
      <c r="WIY83" s="66"/>
      <c r="WIZ83" s="66"/>
      <c r="WJA83" s="66"/>
      <c r="WJB83" s="66"/>
      <c r="WJC83" s="66"/>
      <c r="WJD83" s="66"/>
      <c r="WJE83" s="66"/>
      <c r="WJF83" s="66"/>
      <c r="WJG83" s="66"/>
      <c r="WJH83" s="66"/>
      <c r="WJI83" s="66"/>
      <c r="WJJ83" s="66"/>
      <c r="WJK83" s="66"/>
      <c r="WJL83" s="66"/>
      <c r="WJM83" s="66"/>
      <c r="WJN83" s="66"/>
      <c r="WJO83" s="66"/>
      <c r="WJP83" s="66"/>
      <c r="WJQ83" s="66"/>
      <c r="WJR83" s="66"/>
      <c r="WJS83" s="66"/>
      <c r="WJT83" s="66"/>
      <c r="WJU83" s="66"/>
      <c r="WJV83" s="66"/>
      <c r="WJW83" s="66"/>
      <c r="WJX83" s="66"/>
      <c r="WJY83" s="66"/>
      <c r="WJZ83" s="66"/>
      <c r="WKA83" s="66"/>
      <c r="WKB83" s="66"/>
      <c r="WKC83" s="66"/>
      <c r="WKD83" s="66"/>
      <c r="WKE83" s="66"/>
      <c r="WKF83" s="66"/>
      <c r="WKG83" s="66"/>
      <c r="WKH83" s="66"/>
      <c r="WKI83" s="66"/>
      <c r="WKJ83" s="66"/>
      <c r="WKK83" s="66"/>
      <c r="WKL83" s="66"/>
      <c r="WKM83" s="66"/>
      <c r="WKN83" s="66"/>
      <c r="WKO83" s="66"/>
      <c r="WKP83" s="66"/>
      <c r="WKQ83" s="66"/>
      <c r="WKR83" s="66"/>
      <c r="WKS83" s="66"/>
      <c r="WKT83" s="66"/>
      <c r="WKU83" s="66"/>
      <c r="WKV83" s="66"/>
      <c r="WKW83" s="66"/>
      <c r="WKX83" s="66"/>
      <c r="WKY83" s="66"/>
      <c r="WKZ83" s="66"/>
      <c r="WLA83" s="66"/>
      <c r="WLB83" s="66"/>
      <c r="WLC83" s="66"/>
      <c r="WLD83" s="66"/>
      <c r="WLE83" s="66"/>
      <c r="WLF83" s="66"/>
      <c r="WLG83" s="66"/>
      <c r="WLH83" s="66"/>
      <c r="WLI83" s="66"/>
      <c r="WLJ83" s="66"/>
      <c r="WLK83" s="66"/>
      <c r="WLL83" s="66"/>
      <c r="WLM83" s="66"/>
      <c r="WLN83" s="66"/>
      <c r="WLO83" s="66"/>
      <c r="WLP83" s="66"/>
      <c r="WLQ83" s="66"/>
      <c r="WLR83" s="66"/>
      <c r="WLS83" s="66"/>
      <c r="WLT83" s="66"/>
      <c r="WLU83" s="66"/>
      <c r="WLV83" s="66"/>
      <c r="WLW83" s="66"/>
      <c r="WLX83" s="66"/>
      <c r="WLY83" s="66"/>
      <c r="WLZ83" s="66"/>
      <c r="WMA83" s="66"/>
      <c r="WMB83" s="66"/>
      <c r="WMC83" s="66"/>
      <c r="WMD83" s="66"/>
      <c r="WME83" s="66"/>
      <c r="WMF83" s="66"/>
      <c r="WMG83" s="66"/>
      <c r="WMH83" s="66"/>
      <c r="WMI83" s="66"/>
      <c r="WMJ83" s="66"/>
      <c r="WMK83" s="66"/>
      <c r="WML83" s="66"/>
      <c r="WMM83" s="66"/>
      <c r="WMN83" s="66"/>
      <c r="WMO83" s="66"/>
      <c r="WMP83" s="66"/>
      <c r="WMQ83" s="66"/>
      <c r="WMR83" s="66"/>
      <c r="WMS83" s="66"/>
      <c r="WMT83" s="66"/>
      <c r="WMU83" s="66"/>
      <c r="WMV83" s="66"/>
      <c r="WMW83" s="66"/>
      <c r="WMX83" s="66"/>
      <c r="WMY83" s="66"/>
      <c r="WMZ83" s="66"/>
      <c r="WNA83" s="66"/>
      <c r="WNB83" s="66"/>
      <c r="WNC83" s="66"/>
      <c r="WND83" s="66"/>
      <c r="WNE83" s="66"/>
      <c r="WNF83" s="66"/>
      <c r="WNG83" s="66"/>
      <c r="WNH83" s="66"/>
      <c r="WNI83" s="66"/>
      <c r="WNJ83" s="66"/>
      <c r="WNK83" s="66"/>
      <c r="WNL83" s="66"/>
      <c r="WNM83" s="66"/>
      <c r="WNN83" s="66"/>
      <c r="WNO83" s="66"/>
      <c r="WNP83" s="66"/>
      <c r="WNQ83" s="66"/>
      <c r="WNR83" s="66"/>
      <c r="WNS83" s="66"/>
      <c r="WNT83" s="66"/>
      <c r="WNU83" s="66"/>
      <c r="WNV83" s="66"/>
      <c r="WNW83" s="66"/>
      <c r="WNX83" s="66"/>
      <c r="WNY83" s="66"/>
      <c r="WNZ83" s="66"/>
      <c r="WOA83" s="66"/>
      <c r="WOB83" s="66"/>
      <c r="WOC83" s="66"/>
      <c r="WOD83" s="66"/>
      <c r="WOE83" s="66"/>
      <c r="WOF83" s="66"/>
      <c r="WOG83" s="66"/>
      <c r="WOH83" s="66"/>
      <c r="WOI83" s="66"/>
      <c r="WOJ83" s="66"/>
      <c r="WOK83" s="66"/>
      <c r="WOL83" s="66"/>
      <c r="WOM83" s="66"/>
      <c r="WON83" s="66"/>
      <c r="WOO83" s="66"/>
      <c r="WOP83" s="66"/>
      <c r="WOQ83" s="66"/>
      <c r="WOR83" s="66"/>
      <c r="WOS83" s="66"/>
      <c r="WOT83" s="66"/>
      <c r="WOU83" s="66"/>
      <c r="WOV83" s="66"/>
      <c r="WOW83" s="66"/>
      <c r="WOX83" s="66"/>
      <c r="WOY83" s="66"/>
      <c r="WOZ83" s="66"/>
      <c r="WPA83" s="66"/>
      <c r="WPB83" s="66"/>
      <c r="WPC83" s="66"/>
      <c r="WPD83" s="66"/>
      <c r="WPE83" s="66"/>
      <c r="WPF83" s="66"/>
      <c r="WPG83" s="66"/>
      <c r="WPH83" s="66"/>
      <c r="WPI83" s="66"/>
      <c r="WPJ83" s="66"/>
      <c r="WPK83" s="66"/>
      <c r="WPL83" s="66"/>
      <c r="WPM83" s="66"/>
      <c r="WPN83" s="66"/>
      <c r="WPO83" s="66"/>
      <c r="WPP83" s="66"/>
      <c r="WPQ83" s="66"/>
      <c r="WPR83" s="66"/>
      <c r="WPS83" s="66"/>
      <c r="WPT83" s="66"/>
      <c r="WPU83" s="66"/>
      <c r="WPV83" s="66"/>
      <c r="WPW83" s="66"/>
      <c r="WPX83" s="66"/>
      <c r="WPY83" s="66"/>
      <c r="WPZ83" s="66"/>
      <c r="WQA83" s="66"/>
      <c r="WQB83" s="66"/>
      <c r="WQC83" s="66"/>
      <c r="WQD83" s="66"/>
      <c r="WQE83" s="66"/>
      <c r="WQF83" s="66"/>
      <c r="WQG83" s="66"/>
      <c r="WQH83" s="66"/>
      <c r="WQI83" s="66"/>
      <c r="WQJ83" s="66"/>
      <c r="WQK83" s="66"/>
      <c r="WQL83" s="66"/>
      <c r="WQM83" s="66"/>
      <c r="WQN83" s="66"/>
      <c r="WQO83" s="66"/>
      <c r="WQP83" s="66"/>
      <c r="WQQ83" s="66"/>
      <c r="WQR83" s="66"/>
      <c r="WQS83" s="66"/>
      <c r="WQT83" s="66"/>
      <c r="WQU83" s="66"/>
      <c r="WQV83" s="66"/>
      <c r="WQW83" s="66"/>
      <c r="WQX83" s="66"/>
      <c r="WQY83" s="66"/>
      <c r="WQZ83" s="66"/>
      <c r="WRA83" s="66"/>
      <c r="WRB83" s="66"/>
      <c r="WRC83" s="66"/>
      <c r="WRD83" s="66"/>
      <c r="WRE83" s="66"/>
      <c r="WRF83" s="66"/>
      <c r="WRG83" s="66"/>
      <c r="WRH83" s="66"/>
      <c r="WRI83" s="66"/>
      <c r="WRJ83" s="66"/>
      <c r="WRK83" s="66"/>
      <c r="WRL83" s="66"/>
      <c r="WRM83" s="66"/>
      <c r="WRN83" s="66"/>
      <c r="WRO83" s="66"/>
      <c r="WRP83" s="66"/>
      <c r="WRQ83" s="66"/>
      <c r="WRR83" s="66"/>
      <c r="WRS83" s="66"/>
      <c r="WRT83" s="66"/>
      <c r="WRU83" s="66"/>
      <c r="WRV83" s="66"/>
      <c r="WRW83" s="66"/>
      <c r="WRX83" s="66"/>
      <c r="WRY83" s="66"/>
      <c r="WRZ83" s="66"/>
      <c r="WSA83" s="66"/>
      <c r="WSB83" s="66"/>
      <c r="WSC83" s="66"/>
      <c r="WSD83" s="66"/>
      <c r="WSE83" s="66"/>
      <c r="WSF83" s="66"/>
      <c r="WSG83" s="66"/>
      <c r="WSH83" s="66"/>
      <c r="WSI83" s="66"/>
      <c r="WSJ83" s="66"/>
      <c r="WSK83" s="66"/>
      <c r="WSL83" s="66"/>
      <c r="WSM83" s="66"/>
      <c r="WSN83" s="66"/>
      <c r="WSO83" s="66"/>
      <c r="WSP83" s="66"/>
      <c r="WSQ83" s="66"/>
      <c r="WSR83" s="66"/>
      <c r="WSS83" s="66"/>
      <c r="WST83" s="66"/>
      <c r="WSU83" s="66"/>
      <c r="WSV83" s="66"/>
      <c r="WSW83" s="66"/>
      <c r="WSX83" s="66"/>
      <c r="WSY83" s="66"/>
      <c r="WSZ83" s="66"/>
      <c r="WTA83" s="66"/>
      <c r="WTB83" s="66"/>
      <c r="WTC83" s="66"/>
      <c r="WTD83" s="66"/>
      <c r="WTE83" s="66"/>
      <c r="WTF83" s="66"/>
      <c r="WTG83" s="66"/>
      <c r="WTH83" s="66"/>
      <c r="WTI83" s="66"/>
      <c r="WTJ83" s="66"/>
      <c r="WTK83" s="66"/>
      <c r="WTL83" s="66"/>
      <c r="WTM83" s="66"/>
      <c r="WTN83" s="66"/>
      <c r="WTO83" s="66"/>
      <c r="WTP83" s="66"/>
      <c r="WTQ83" s="66"/>
      <c r="WTR83" s="66"/>
      <c r="WTS83" s="66"/>
      <c r="WTT83" s="66"/>
      <c r="WTU83" s="66"/>
      <c r="WTV83" s="66"/>
      <c r="WTW83" s="66"/>
      <c r="WTX83" s="66"/>
      <c r="WTY83" s="66"/>
      <c r="WTZ83" s="66"/>
      <c r="WUA83" s="66"/>
      <c r="WUB83" s="66"/>
      <c r="WUC83" s="66"/>
      <c r="WUD83" s="66"/>
      <c r="WUE83" s="66"/>
      <c r="WUF83" s="66"/>
      <c r="WUG83" s="66"/>
      <c r="WUH83" s="66"/>
      <c r="WUI83" s="66"/>
      <c r="WUJ83" s="66"/>
      <c r="WUK83" s="66"/>
      <c r="WUL83" s="66"/>
      <c r="WUM83" s="66"/>
      <c r="WUN83" s="66"/>
      <c r="WUO83" s="66"/>
      <c r="WUP83" s="66"/>
      <c r="WUQ83" s="66"/>
      <c r="WUR83" s="66"/>
      <c r="WUS83" s="66"/>
      <c r="WUT83" s="66"/>
      <c r="WUU83" s="66"/>
      <c r="WUV83" s="66"/>
      <c r="WUW83" s="66"/>
      <c r="WUX83" s="66"/>
      <c r="WUY83" s="66"/>
      <c r="WUZ83" s="66"/>
      <c r="WVA83" s="66"/>
      <c r="WVB83" s="66"/>
      <c r="WVC83" s="66"/>
      <c r="WVD83" s="66"/>
      <c r="WVE83" s="66"/>
      <c r="WVF83" s="66"/>
      <c r="WVG83" s="66"/>
      <c r="WVH83" s="66"/>
      <c r="WVI83" s="66"/>
      <c r="WVJ83" s="66"/>
      <c r="WVK83" s="66"/>
      <c r="WVL83" s="66"/>
      <c r="WVM83" s="66"/>
      <c r="WVN83" s="66"/>
      <c r="WVO83" s="66"/>
      <c r="WVP83" s="66"/>
      <c r="WVQ83" s="66"/>
      <c r="WVR83" s="66"/>
      <c r="WVS83" s="66"/>
      <c r="WVT83" s="66"/>
      <c r="WVU83" s="66"/>
      <c r="WVV83" s="66"/>
      <c r="WVW83" s="66"/>
      <c r="WVX83" s="66"/>
      <c r="WVY83" s="66"/>
      <c r="WVZ83" s="66"/>
      <c r="WWA83" s="66"/>
      <c r="WWB83" s="66"/>
      <c r="WWC83" s="66"/>
      <c r="WWD83" s="66"/>
      <c r="WWE83" s="66"/>
      <c r="WWF83" s="66"/>
      <c r="WWG83" s="66"/>
      <c r="WWH83" s="66"/>
      <c r="WWI83" s="66"/>
      <c r="WWJ83" s="66"/>
      <c r="WWK83" s="66"/>
      <c r="WWL83" s="66"/>
      <c r="WWM83" s="66"/>
      <c r="WWN83" s="66"/>
      <c r="WWO83" s="66"/>
      <c r="WWP83" s="66"/>
      <c r="WWQ83" s="66"/>
      <c r="WWR83" s="66"/>
      <c r="WWS83" s="66"/>
      <c r="WWT83" s="66"/>
      <c r="WWU83" s="66"/>
      <c r="WWV83" s="66"/>
      <c r="WWW83" s="66"/>
      <c r="WWX83" s="66"/>
      <c r="WWY83" s="66"/>
      <c r="WWZ83" s="66"/>
      <c r="WXA83" s="66"/>
      <c r="WXB83" s="66"/>
      <c r="WXC83" s="66"/>
      <c r="WXD83" s="66"/>
      <c r="WXE83" s="66"/>
      <c r="WXF83" s="66"/>
      <c r="WXG83" s="66"/>
      <c r="WXH83" s="66"/>
      <c r="WXI83" s="66"/>
      <c r="WXJ83" s="66"/>
      <c r="WXK83" s="66"/>
      <c r="WXL83" s="66"/>
      <c r="WXM83" s="66"/>
      <c r="WXN83" s="66"/>
      <c r="WXO83" s="66"/>
      <c r="WXP83" s="66"/>
      <c r="WXQ83" s="66"/>
      <c r="WXR83" s="66"/>
      <c r="WXS83" s="66"/>
      <c r="WXT83" s="66"/>
      <c r="WXU83" s="66"/>
      <c r="WXV83" s="66"/>
      <c r="WXW83" s="66"/>
      <c r="WXX83" s="66"/>
      <c r="WXY83" s="66"/>
      <c r="WXZ83" s="66"/>
      <c r="WYA83" s="66"/>
      <c r="WYB83" s="66"/>
      <c r="WYC83" s="66"/>
      <c r="WYD83" s="66"/>
      <c r="WYE83" s="66"/>
      <c r="WYF83" s="66"/>
      <c r="WYG83" s="66"/>
      <c r="WYH83" s="66"/>
      <c r="WYI83" s="66"/>
      <c r="WYJ83" s="66"/>
      <c r="WYK83" s="66"/>
      <c r="WYL83" s="66"/>
      <c r="WYM83" s="66"/>
      <c r="WYN83" s="66"/>
      <c r="WYO83" s="66"/>
      <c r="WYP83" s="66"/>
      <c r="WYQ83" s="66"/>
      <c r="WYR83" s="66"/>
      <c r="WYS83" s="66"/>
      <c r="WYT83" s="66"/>
      <c r="WYU83" s="66"/>
      <c r="WYV83" s="66"/>
      <c r="WYW83" s="66"/>
      <c r="WYX83" s="66"/>
      <c r="WYY83" s="66"/>
      <c r="WYZ83" s="66"/>
      <c r="WZA83" s="66"/>
      <c r="WZB83" s="66"/>
      <c r="WZC83" s="66"/>
      <c r="WZD83" s="66"/>
      <c r="WZE83" s="66"/>
      <c r="WZF83" s="66"/>
      <c r="WZG83" s="66"/>
      <c r="WZH83" s="66"/>
      <c r="WZI83" s="66"/>
      <c r="WZJ83" s="66"/>
      <c r="WZK83" s="66"/>
      <c r="WZL83" s="66"/>
      <c r="WZM83" s="66"/>
      <c r="WZN83" s="66"/>
      <c r="WZO83" s="66"/>
      <c r="WZP83" s="66"/>
      <c r="WZQ83" s="66"/>
      <c r="WZR83" s="66"/>
      <c r="WZS83" s="66"/>
      <c r="WZT83" s="66"/>
      <c r="WZU83" s="66"/>
      <c r="WZV83" s="66"/>
      <c r="WZW83" s="66"/>
      <c r="WZX83" s="66"/>
      <c r="WZY83" s="66"/>
      <c r="WZZ83" s="66"/>
      <c r="XAA83" s="66"/>
      <c r="XAB83" s="66"/>
      <c r="XAC83" s="66"/>
      <c r="XAD83" s="66"/>
      <c r="XAE83" s="66"/>
      <c r="XAF83" s="66"/>
      <c r="XAG83" s="66"/>
      <c r="XAH83" s="66"/>
      <c r="XAI83" s="66"/>
      <c r="XAJ83" s="66"/>
      <c r="XAK83" s="66"/>
      <c r="XAL83" s="66"/>
      <c r="XAM83" s="66"/>
      <c r="XAN83" s="66"/>
      <c r="XAO83" s="66"/>
      <c r="XAP83" s="66"/>
      <c r="XAQ83" s="66"/>
      <c r="XAR83" s="66"/>
      <c r="XAS83" s="66"/>
      <c r="XAT83" s="66"/>
      <c r="XAU83" s="66"/>
      <c r="XAV83" s="66"/>
      <c r="XAW83" s="66"/>
      <c r="XAX83" s="66"/>
      <c r="XAY83" s="66"/>
      <c r="XAZ83" s="66"/>
      <c r="XBA83" s="66"/>
      <c r="XBB83" s="66"/>
      <c r="XBC83" s="66"/>
      <c r="XBD83" s="66"/>
      <c r="XBE83" s="66"/>
      <c r="XBF83" s="66"/>
      <c r="XBG83" s="66"/>
      <c r="XBH83" s="66"/>
      <c r="XBI83" s="66"/>
      <c r="XBJ83" s="66"/>
      <c r="XBK83" s="66"/>
      <c r="XBL83" s="66"/>
      <c r="XBM83" s="66"/>
      <c r="XBN83" s="66"/>
      <c r="XBO83" s="66"/>
      <c r="XBP83" s="66"/>
      <c r="XBQ83" s="66"/>
      <c r="XBR83" s="66"/>
      <c r="XBS83" s="66"/>
      <c r="XBT83" s="66"/>
      <c r="XBU83" s="66"/>
      <c r="XBV83" s="66"/>
      <c r="XBW83" s="66"/>
      <c r="XBX83" s="66"/>
      <c r="XBY83" s="66"/>
      <c r="XBZ83" s="66"/>
      <c r="XCA83" s="66"/>
      <c r="XCB83" s="66"/>
      <c r="XCC83" s="66"/>
      <c r="XCD83" s="66"/>
      <c r="XCE83" s="66"/>
      <c r="XCF83" s="66"/>
      <c r="XCG83" s="66"/>
      <c r="XCH83" s="66"/>
      <c r="XCI83" s="66"/>
      <c r="XCJ83" s="66"/>
      <c r="XCK83" s="66"/>
      <c r="XCL83" s="66"/>
      <c r="XCM83" s="66"/>
      <c r="XCN83" s="66"/>
      <c r="XCO83" s="66"/>
      <c r="XCP83" s="66"/>
      <c r="XCQ83" s="66"/>
      <c r="XCR83" s="66"/>
      <c r="XCS83" s="66"/>
      <c r="XCT83" s="66"/>
      <c r="XCU83" s="66"/>
      <c r="XCV83" s="66"/>
      <c r="XCW83" s="66"/>
      <c r="XCX83" s="66"/>
      <c r="XCY83" s="66"/>
      <c r="XCZ83" s="66"/>
      <c r="XDA83" s="66"/>
      <c r="XDB83" s="66"/>
      <c r="XDC83" s="66"/>
      <c r="XDD83" s="66"/>
      <c r="XDE83" s="66"/>
      <c r="XDF83" s="66"/>
      <c r="XDG83" s="66"/>
      <c r="XDH83" s="66"/>
      <c r="XDI83" s="66"/>
      <c r="XDJ83" s="66"/>
      <c r="XDK83" s="66"/>
      <c r="XDL83" s="66"/>
      <c r="XDM83" s="66"/>
      <c r="XDN83" s="66"/>
      <c r="XDO83" s="66"/>
      <c r="XDP83" s="66"/>
      <c r="XDQ83" s="66"/>
      <c r="XDR83" s="66"/>
      <c r="XDS83" s="66"/>
      <c r="XDT83" s="66"/>
      <c r="XDU83" s="66"/>
      <c r="XDV83" s="66"/>
      <c r="XDW83" s="66"/>
      <c r="XDX83" s="66"/>
      <c r="XDY83" s="66"/>
      <c r="XDZ83" s="66"/>
      <c r="XEA83" s="66"/>
      <c r="XEB83" s="66"/>
      <c r="XEC83" s="66"/>
      <c r="XED83" s="66"/>
      <c r="XEE83" s="66"/>
      <c r="XEF83" s="66"/>
      <c r="XEG83" s="66"/>
      <c r="XEH83" s="66"/>
      <c r="XEI83" s="66"/>
      <c r="XEJ83" s="66"/>
      <c r="XEK83" s="66"/>
      <c r="XEL83" s="66"/>
      <c r="XEM83" s="66"/>
      <c r="XEN83" s="66"/>
      <c r="XEO83" s="66"/>
      <c r="XEP83" s="66"/>
      <c r="XEQ83" s="66"/>
      <c r="XER83" s="66"/>
      <c r="XES83" s="66"/>
    </row>
    <row r="84" spans="1:16373" s="66" customFormat="1" ht="104.25" customHeight="1" thickBot="1">
      <c r="A84" s="53">
        <v>76</v>
      </c>
      <c r="B84" s="54" t="s">
        <v>666</v>
      </c>
      <c r="C84" s="243">
        <v>43361</v>
      </c>
      <c r="D84" s="193" t="s">
        <v>146</v>
      </c>
      <c r="E84" s="54" t="s">
        <v>525</v>
      </c>
      <c r="F84" s="54">
        <v>54</v>
      </c>
      <c r="G84" s="192" t="s">
        <v>390</v>
      </c>
      <c r="H84" s="104" t="s">
        <v>722</v>
      </c>
      <c r="I84" s="104" t="s">
        <v>721</v>
      </c>
      <c r="J84" s="131" t="s">
        <v>514</v>
      </c>
      <c r="K84" s="160" t="s">
        <v>724</v>
      </c>
      <c r="L84" s="202" t="s">
        <v>587</v>
      </c>
      <c r="M84" s="68">
        <v>1</v>
      </c>
      <c r="N84" s="160" t="s">
        <v>588</v>
      </c>
      <c r="O84" s="202"/>
      <c r="P84" s="160" t="s">
        <v>589</v>
      </c>
      <c r="Q84" s="160" t="s">
        <v>542</v>
      </c>
      <c r="R84" s="68">
        <v>1</v>
      </c>
      <c r="S84" s="108">
        <v>43374</v>
      </c>
      <c r="T84" s="108">
        <v>43725</v>
      </c>
      <c r="U84" s="205">
        <f t="shared" si="12"/>
        <v>50.142857142857146</v>
      </c>
      <c r="V84" s="84">
        <f t="shared" si="13"/>
        <v>100</v>
      </c>
      <c r="W84" s="84">
        <f t="shared" si="14"/>
        <v>1</v>
      </c>
      <c r="X84" s="91">
        <f t="shared" si="15"/>
        <v>50.142857142857146</v>
      </c>
      <c r="Y84" s="84">
        <f t="shared" si="16"/>
        <v>50.142857142857146</v>
      </c>
      <c r="Z84" s="84">
        <f t="shared" si="17"/>
        <v>50.142857142857146</v>
      </c>
      <c r="AA84" s="85" t="s">
        <v>744</v>
      </c>
      <c r="AB84" s="85" t="s">
        <v>181</v>
      </c>
      <c r="AC84" s="249" t="s">
        <v>809</v>
      </c>
      <c r="AD84" s="206"/>
      <c r="AE84" s="87"/>
      <c r="AF84" s="87"/>
      <c r="AG84" s="87"/>
      <c r="AH84" s="87"/>
      <c r="AI84" s="87"/>
      <c r="AJ84" s="87"/>
      <c r="AK84" s="105" t="s">
        <v>833</v>
      </c>
      <c r="AL84" s="162">
        <v>100</v>
      </c>
      <c r="AM84" s="230" t="s">
        <v>811</v>
      </c>
      <c r="AN84" s="165" t="s">
        <v>912</v>
      </c>
      <c r="AO84" s="88">
        <v>100</v>
      </c>
      <c r="AP84" s="105" t="s">
        <v>174</v>
      </c>
      <c r="AQ84" s="105" t="s">
        <v>506</v>
      </c>
      <c r="AR84" s="207"/>
      <c r="AS84" s="64"/>
      <c r="AT84" s="111"/>
      <c r="AU84" s="111"/>
      <c r="AV84" s="111"/>
      <c r="AW84" s="111"/>
      <c r="AX84" s="111"/>
      <c r="AY84" s="111"/>
    </row>
    <row r="85" spans="1:16373" s="66" customFormat="1" ht="104.25" customHeight="1" thickBot="1">
      <c r="A85" s="53">
        <v>77</v>
      </c>
      <c r="B85" s="54" t="s">
        <v>667</v>
      </c>
      <c r="C85" s="243">
        <v>43361</v>
      </c>
      <c r="D85" s="193" t="s">
        <v>146</v>
      </c>
      <c r="E85" s="54" t="s">
        <v>525</v>
      </c>
      <c r="F85" s="54">
        <v>54</v>
      </c>
      <c r="G85" s="192" t="s">
        <v>390</v>
      </c>
      <c r="H85" s="104" t="s">
        <v>722</v>
      </c>
      <c r="I85" s="104" t="s">
        <v>721</v>
      </c>
      <c r="J85" s="131" t="s">
        <v>514</v>
      </c>
      <c r="K85" s="160" t="s">
        <v>724</v>
      </c>
      <c r="L85" s="202" t="s">
        <v>590</v>
      </c>
      <c r="M85" s="68">
        <v>2</v>
      </c>
      <c r="N85" s="160" t="s">
        <v>591</v>
      </c>
      <c r="O85" s="202"/>
      <c r="P85" s="160" t="s">
        <v>592</v>
      </c>
      <c r="Q85" s="160" t="s">
        <v>593</v>
      </c>
      <c r="R85" s="68">
        <v>1</v>
      </c>
      <c r="S85" s="108">
        <v>43374</v>
      </c>
      <c r="T85" s="108">
        <v>43725</v>
      </c>
      <c r="U85" s="205">
        <f t="shared" si="12"/>
        <v>50.142857142857146</v>
      </c>
      <c r="V85" s="84">
        <f t="shared" si="13"/>
        <v>100</v>
      </c>
      <c r="W85" s="84">
        <f t="shared" si="14"/>
        <v>1</v>
      </c>
      <c r="X85" s="91">
        <f t="shared" si="15"/>
        <v>50.142857142857146</v>
      </c>
      <c r="Y85" s="84">
        <f t="shared" si="16"/>
        <v>50.142857142857146</v>
      </c>
      <c r="Z85" s="84">
        <f t="shared" si="17"/>
        <v>50.142857142857146</v>
      </c>
      <c r="AA85" s="85" t="s">
        <v>744</v>
      </c>
      <c r="AB85" s="85" t="s">
        <v>181</v>
      </c>
      <c r="AC85" s="249" t="s">
        <v>809</v>
      </c>
      <c r="AD85" s="206"/>
      <c r="AE85" s="87"/>
      <c r="AF85" s="87"/>
      <c r="AG85" s="87"/>
      <c r="AH85" s="87"/>
      <c r="AI85" s="87"/>
      <c r="AJ85" s="87"/>
      <c r="AK85" s="105" t="s">
        <v>833</v>
      </c>
      <c r="AL85" s="162">
        <v>100</v>
      </c>
      <c r="AM85" s="230" t="s">
        <v>811</v>
      </c>
      <c r="AN85" s="165" t="s">
        <v>913</v>
      </c>
      <c r="AO85" s="88">
        <v>100</v>
      </c>
      <c r="AP85" s="105" t="s">
        <v>174</v>
      </c>
      <c r="AQ85" s="105" t="s">
        <v>506</v>
      </c>
      <c r="AR85" s="207"/>
      <c r="AS85" s="64"/>
      <c r="AT85" s="111"/>
      <c r="AU85" s="111"/>
      <c r="AV85" s="111"/>
      <c r="AW85" s="111"/>
      <c r="AX85" s="111"/>
      <c r="AY85" s="111"/>
    </row>
    <row r="86" spans="1:16373" s="66" customFormat="1" ht="104.25" customHeight="1" thickBot="1">
      <c r="A86" s="53">
        <v>78</v>
      </c>
      <c r="B86" s="54" t="s">
        <v>668</v>
      </c>
      <c r="C86" s="243">
        <v>43361</v>
      </c>
      <c r="D86" s="193" t="s">
        <v>146</v>
      </c>
      <c r="E86" s="54" t="s">
        <v>525</v>
      </c>
      <c r="F86" s="54">
        <v>54</v>
      </c>
      <c r="G86" s="192" t="s">
        <v>390</v>
      </c>
      <c r="H86" s="104" t="s">
        <v>165</v>
      </c>
      <c r="I86" s="104" t="s">
        <v>172</v>
      </c>
      <c r="J86" s="131" t="s">
        <v>520</v>
      </c>
      <c r="K86" s="160" t="s">
        <v>735</v>
      </c>
      <c r="L86" s="202" t="s">
        <v>594</v>
      </c>
      <c r="M86" s="68">
        <v>1</v>
      </c>
      <c r="N86" s="160" t="s">
        <v>595</v>
      </c>
      <c r="O86" s="202"/>
      <c r="P86" s="160" t="s">
        <v>596</v>
      </c>
      <c r="Q86" s="160" t="s">
        <v>597</v>
      </c>
      <c r="R86" s="68">
        <v>1</v>
      </c>
      <c r="S86" s="108">
        <v>43374</v>
      </c>
      <c r="T86" s="108">
        <v>43725</v>
      </c>
      <c r="U86" s="205">
        <f t="shared" si="12"/>
        <v>50.142857142857146</v>
      </c>
      <c r="V86" s="84">
        <f t="shared" si="13"/>
        <v>100</v>
      </c>
      <c r="W86" s="84">
        <f t="shared" si="14"/>
        <v>1</v>
      </c>
      <c r="X86" s="91">
        <f t="shared" si="15"/>
        <v>50.142857142857146</v>
      </c>
      <c r="Y86" s="84">
        <f t="shared" si="16"/>
        <v>50.142857142857146</v>
      </c>
      <c r="Z86" s="84">
        <f t="shared" si="17"/>
        <v>50.142857142857146</v>
      </c>
      <c r="AA86" s="85" t="s">
        <v>744</v>
      </c>
      <c r="AB86" s="85" t="s">
        <v>746</v>
      </c>
      <c r="AC86" s="249" t="s">
        <v>807</v>
      </c>
      <c r="AD86" s="206"/>
      <c r="AE86" s="87"/>
      <c r="AF86" s="87"/>
      <c r="AG86" s="87"/>
      <c r="AH86" s="87"/>
      <c r="AI86" s="87"/>
      <c r="AJ86" s="87"/>
      <c r="AK86" s="105"/>
      <c r="AL86" s="162">
        <v>100</v>
      </c>
      <c r="AM86" s="230" t="s">
        <v>812</v>
      </c>
      <c r="AN86" s="168" t="s">
        <v>914</v>
      </c>
      <c r="AO86" s="88">
        <v>100</v>
      </c>
      <c r="AP86" s="105" t="s">
        <v>174</v>
      </c>
      <c r="AQ86" s="105" t="s">
        <v>506</v>
      </c>
      <c r="AR86" s="207"/>
      <c r="AS86" s="64"/>
      <c r="AT86" s="111"/>
      <c r="AU86" s="111"/>
      <c r="AV86" s="111"/>
      <c r="AW86" s="111"/>
      <c r="AX86" s="111"/>
      <c r="AY86" s="111"/>
    </row>
    <row r="87" spans="1:16373" s="66" customFormat="1" ht="104.25" customHeight="1" thickBot="1">
      <c r="A87" s="53">
        <v>79</v>
      </c>
      <c r="B87" s="54" t="s">
        <v>669</v>
      </c>
      <c r="C87" s="243">
        <v>43361</v>
      </c>
      <c r="D87" s="193" t="s">
        <v>146</v>
      </c>
      <c r="E87" s="54" t="s">
        <v>525</v>
      </c>
      <c r="F87" s="54">
        <v>54</v>
      </c>
      <c r="G87" s="192" t="s">
        <v>390</v>
      </c>
      <c r="H87" s="104" t="s">
        <v>165</v>
      </c>
      <c r="I87" s="104" t="s">
        <v>172</v>
      </c>
      <c r="J87" s="214" t="s">
        <v>520</v>
      </c>
      <c r="K87" s="160" t="s">
        <v>735</v>
      </c>
      <c r="L87" s="202" t="s">
        <v>598</v>
      </c>
      <c r="M87" s="68">
        <v>2</v>
      </c>
      <c r="N87" s="160" t="s">
        <v>599</v>
      </c>
      <c r="O87" s="202"/>
      <c r="P87" s="160" t="s">
        <v>600</v>
      </c>
      <c r="Q87" s="160" t="s">
        <v>601</v>
      </c>
      <c r="R87" s="68">
        <v>1</v>
      </c>
      <c r="S87" s="108">
        <v>43374</v>
      </c>
      <c r="T87" s="108">
        <v>43725</v>
      </c>
      <c r="U87" s="205">
        <f t="shared" si="12"/>
        <v>50.142857142857146</v>
      </c>
      <c r="V87" s="84">
        <f t="shared" si="13"/>
        <v>100</v>
      </c>
      <c r="W87" s="84">
        <f t="shared" si="14"/>
        <v>1</v>
      </c>
      <c r="X87" s="91">
        <f t="shared" si="15"/>
        <v>50.142857142857146</v>
      </c>
      <c r="Y87" s="84">
        <f t="shared" si="16"/>
        <v>50.142857142857146</v>
      </c>
      <c r="Z87" s="84">
        <f t="shared" si="17"/>
        <v>50.142857142857146</v>
      </c>
      <c r="AA87" s="85" t="s">
        <v>744</v>
      </c>
      <c r="AB87" s="85" t="s">
        <v>746</v>
      </c>
      <c r="AC87" s="105" t="s">
        <v>712</v>
      </c>
      <c r="AD87" s="206"/>
      <c r="AE87" s="87"/>
      <c r="AF87" s="87"/>
      <c r="AG87" s="87"/>
      <c r="AH87" s="87"/>
      <c r="AI87" s="87"/>
      <c r="AJ87" s="87"/>
      <c r="AK87" s="105" t="s">
        <v>763</v>
      </c>
      <c r="AL87" s="162">
        <v>100</v>
      </c>
      <c r="AM87" s="230" t="s">
        <v>812</v>
      </c>
      <c r="AN87" s="169" t="s">
        <v>1002</v>
      </c>
      <c r="AO87" s="88">
        <v>100</v>
      </c>
      <c r="AP87" s="105" t="s">
        <v>174</v>
      </c>
      <c r="AQ87" s="105" t="s">
        <v>506</v>
      </c>
      <c r="AR87" s="207"/>
      <c r="AS87" s="64"/>
      <c r="AT87" s="111"/>
      <c r="AU87" s="111"/>
      <c r="AV87" s="111"/>
      <c r="AW87" s="111"/>
      <c r="AX87" s="111"/>
      <c r="AY87" s="111"/>
    </row>
    <row r="88" spans="1:16373" s="66" customFormat="1" ht="104.25" customHeight="1" thickBot="1">
      <c r="A88" s="53">
        <v>80</v>
      </c>
      <c r="B88" s="54" t="s">
        <v>670</v>
      </c>
      <c r="C88" s="243">
        <v>43361</v>
      </c>
      <c r="D88" s="193" t="s">
        <v>146</v>
      </c>
      <c r="E88" s="54" t="s">
        <v>525</v>
      </c>
      <c r="F88" s="54">
        <v>54</v>
      </c>
      <c r="G88" s="192" t="s">
        <v>390</v>
      </c>
      <c r="H88" s="104" t="s">
        <v>165</v>
      </c>
      <c r="I88" s="104" t="s">
        <v>172</v>
      </c>
      <c r="J88" s="131" t="s">
        <v>520</v>
      </c>
      <c r="K88" s="160" t="s">
        <v>735</v>
      </c>
      <c r="L88" s="202" t="s">
        <v>602</v>
      </c>
      <c r="M88" s="68">
        <v>3</v>
      </c>
      <c r="N88" s="160" t="s">
        <v>603</v>
      </c>
      <c r="O88" s="202"/>
      <c r="P88" s="160" t="s">
        <v>604</v>
      </c>
      <c r="Q88" s="160" t="s">
        <v>605</v>
      </c>
      <c r="R88" s="68">
        <v>1</v>
      </c>
      <c r="S88" s="108">
        <v>43374</v>
      </c>
      <c r="T88" s="108">
        <v>43725</v>
      </c>
      <c r="U88" s="205">
        <f t="shared" si="12"/>
        <v>50.142857142857146</v>
      </c>
      <c r="V88" s="84">
        <f t="shared" si="13"/>
        <v>100</v>
      </c>
      <c r="W88" s="84">
        <f t="shared" si="14"/>
        <v>1</v>
      </c>
      <c r="X88" s="91">
        <f t="shared" si="15"/>
        <v>50.142857142857146</v>
      </c>
      <c r="Y88" s="84">
        <f t="shared" si="16"/>
        <v>50.142857142857146</v>
      </c>
      <c r="Z88" s="84">
        <f t="shared" si="17"/>
        <v>50.142857142857146</v>
      </c>
      <c r="AA88" s="85" t="s">
        <v>744</v>
      </c>
      <c r="AB88" s="85" t="s">
        <v>746</v>
      </c>
      <c r="AC88" s="105" t="s">
        <v>712</v>
      </c>
      <c r="AD88" s="206"/>
      <c r="AE88" s="87"/>
      <c r="AF88" s="87"/>
      <c r="AG88" s="87"/>
      <c r="AH88" s="87"/>
      <c r="AI88" s="87"/>
      <c r="AJ88" s="87"/>
      <c r="AK88" s="105" t="s">
        <v>763</v>
      </c>
      <c r="AL88" s="162">
        <v>100</v>
      </c>
      <c r="AM88" s="230" t="s">
        <v>812</v>
      </c>
      <c r="AN88" s="169" t="s">
        <v>915</v>
      </c>
      <c r="AO88" s="88">
        <v>100</v>
      </c>
      <c r="AP88" s="105" t="s">
        <v>174</v>
      </c>
      <c r="AQ88" s="105" t="s">
        <v>506</v>
      </c>
      <c r="AR88" s="207"/>
      <c r="AS88" s="64"/>
      <c r="AT88" s="111"/>
      <c r="AU88" s="111"/>
      <c r="AV88" s="111"/>
      <c r="AW88" s="111"/>
      <c r="AX88" s="111"/>
      <c r="AY88" s="111"/>
    </row>
    <row r="89" spans="1:16373" s="66" customFormat="1" ht="104.25" customHeight="1" thickBot="1">
      <c r="A89" s="53">
        <v>81</v>
      </c>
      <c r="B89" s="54" t="s">
        <v>671</v>
      </c>
      <c r="C89" s="243">
        <v>43361</v>
      </c>
      <c r="D89" s="193" t="s">
        <v>146</v>
      </c>
      <c r="E89" s="54" t="s">
        <v>525</v>
      </c>
      <c r="F89" s="54">
        <v>54</v>
      </c>
      <c r="G89" s="192" t="s">
        <v>390</v>
      </c>
      <c r="H89" s="104" t="s">
        <v>165</v>
      </c>
      <c r="I89" s="104" t="s">
        <v>172</v>
      </c>
      <c r="J89" s="131" t="s">
        <v>520</v>
      </c>
      <c r="K89" s="160" t="s">
        <v>735</v>
      </c>
      <c r="L89" s="202" t="s">
        <v>606</v>
      </c>
      <c r="M89" s="68">
        <v>4</v>
      </c>
      <c r="N89" s="160" t="s">
        <v>607</v>
      </c>
      <c r="O89" s="202"/>
      <c r="P89" s="160" t="s">
        <v>608</v>
      </c>
      <c r="Q89" s="160" t="s">
        <v>609</v>
      </c>
      <c r="R89" s="68">
        <v>1</v>
      </c>
      <c r="S89" s="108">
        <v>43374</v>
      </c>
      <c r="T89" s="108">
        <v>43725</v>
      </c>
      <c r="U89" s="205">
        <f t="shared" si="12"/>
        <v>50.142857142857146</v>
      </c>
      <c r="V89" s="84">
        <f t="shared" si="13"/>
        <v>100</v>
      </c>
      <c r="W89" s="84">
        <f t="shared" si="14"/>
        <v>1</v>
      </c>
      <c r="X89" s="91">
        <f t="shared" si="15"/>
        <v>50.142857142857146</v>
      </c>
      <c r="Y89" s="84">
        <f t="shared" si="16"/>
        <v>50.142857142857146</v>
      </c>
      <c r="Z89" s="84">
        <f t="shared" si="17"/>
        <v>50.142857142857146</v>
      </c>
      <c r="AA89" s="85" t="s">
        <v>744</v>
      </c>
      <c r="AB89" s="85" t="s">
        <v>746</v>
      </c>
      <c r="AC89" s="105" t="s">
        <v>712</v>
      </c>
      <c r="AD89" s="206"/>
      <c r="AE89" s="87"/>
      <c r="AF89" s="87"/>
      <c r="AG89" s="87"/>
      <c r="AH89" s="87"/>
      <c r="AI89" s="87"/>
      <c r="AJ89" s="87"/>
      <c r="AK89" s="105" t="s">
        <v>763</v>
      </c>
      <c r="AL89" s="162">
        <v>100</v>
      </c>
      <c r="AM89" s="230" t="s">
        <v>812</v>
      </c>
      <c r="AN89" s="169" t="s">
        <v>916</v>
      </c>
      <c r="AO89" s="88">
        <v>100</v>
      </c>
      <c r="AP89" s="105" t="s">
        <v>174</v>
      </c>
      <c r="AQ89" s="105" t="s">
        <v>506</v>
      </c>
      <c r="AR89" s="207"/>
      <c r="AS89" s="64"/>
      <c r="AT89" s="111"/>
      <c r="AU89" s="111"/>
      <c r="AV89" s="111"/>
      <c r="AW89" s="111"/>
      <c r="AX89" s="111"/>
      <c r="AY89" s="111"/>
    </row>
    <row r="90" spans="1:16373" s="66" customFormat="1" ht="104.25" customHeight="1" thickBot="1">
      <c r="A90" s="53">
        <v>82</v>
      </c>
      <c r="B90" s="54" t="s">
        <v>672</v>
      </c>
      <c r="C90" s="243">
        <v>43361</v>
      </c>
      <c r="D90" s="193" t="s">
        <v>146</v>
      </c>
      <c r="E90" s="54" t="s">
        <v>525</v>
      </c>
      <c r="F90" s="54">
        <v>54</v>
      </c>
      <c r="G90" s="192" t="s">
        <v>390</v>
      </c>
      <c r="H90" s="104" t="s">
        <v>165</v>
      </c>
      <c r="I90" s="104" t="s">
        <v>172</v>
      </c>
      <c r="J90" s="214" t="s">
        <v>522</v>
      </c>
      <c r="K90" s="160" t="s">
        <v>738</v>
      </c>
      <c r="L90" s="202" t="s">
        <v>610</v>
      </c>
      <c r="M90" s="68">
        <v>1</v>
      </c>
      <c r="N90" s="160" t="s">
        <v>611</v>
      </c>
      <c r="O90" s="202"/>
      <c r="P90" s="160" t="s">
        <v>612</v>
      </c>
      <c r="Q90" s="160" t="s">
        <v>613</v>
      </c>
      <c r="R90" s="68">
        <v>1</v>
      </c>
      <c r="S90" s="108">
        <v>43374</v>
      </c>
      <c r="T90" s="108">
        <v>43725</v>
      </c>
      <c r="U90" s="205">
        <f t="shared" si="12"/>
        <v>50.142857142857146</v>
      </c>
      <c r="V90" s="84">
        <f t="shared" si="13"/>
        <v>100</v>
      </c>
      <c r="W90" s="84">
        <f t="shared" si="14"/>
        <v>1</v>
      </c>
      <c r="X90" s="91">
        <f t="shared" si="15"/>
        <v>50.142857142857146</v>
      </c>
      <c r="Y90" s="84">
        <f t="shared" si="16"/>
        <v>50.142857142857146</v>
      </c>
      <c r="Z90" s="84">
        <f t="shared" si="17"/>
        <v>50.142857142857146</v>
      </c>
      <c r="AA90" s="85" t="s">
        <v>744</v>
      </c>
      <c r="AB90" s="85" t="s">
        <v>746</v>
      </c>
      <c r="AC90" s="105" t="s">
        <v>715</v>
      </c>
      <c r="AD90" s="206"/>
      <c r="AE90" s="87"/>
      <c r="AF90" s="87"/>
      <c r="AG90" s="87"/>
      <c r="AH90" s="87"/>
      <c r="AI90" s="87"/>
      <c r="AJ90" s="87"/>
      <c r="AK90" s="105"/>
      <c r="AL90" s="162">
        <v>100</v>
      </c>
      <c r="AM90" s="230" t="s">
        <v>812</v>
      </c>
      <c r="AN90" s="169" t="s">
        <v>1004</v>
      </c>
      <c r="AO90" s="88">
        <v>100</v>
      </c>
      <c r="AP90" s="105" t="s">
        <v>174</v>
      </c>
      <c r="AQ90" s="105" t="s">
        <v>506</v>
      </c>
      <c r="AR90" s="207"/>
      <c r="AS90" s="64"/>
      <c r="AT90" s="111"/>
      <c r="AU90" s="111"/>
      <c r="AV90" s="111"/>
      <c r="AW90" s="111"/>
      <c r="AX90" s="111"/>
      <c r="AY90" s="111"/>
    </row>
    <row r="91" spans="1:16373" s="66" customFormat="1" ht="104.25" customHeight="1" thickBot="1">
      <c r="A91" s="53">
        <v>83</v>
      </c>
      <c r="B91" s="54" t="s">
        <v>673</v>
      </c>
      <c r="C91" s="243" t="s">
        <v>391</v>
      </c>
      <c r="D91" s="193" t="s">
        <v>146</v>
      </c>
      <c r="E91" s="97" t="s">
        <v>754</v>
      </c>
      <c r="F91" s="97">
        <v>48</v>
      </c>
      <c r="G91" s="192" t="s">
        <v>390</v>
      </c>
      <c r="H91" s="54" t="s">
        <v>157</v>
      </c>
      <c r="I91" s="54" t="s">
        <v>181</v>
      </c>
      <c r="J91" s="131" t="s">
        <v>478</v>
      </c>
      <c r="K91" s="160" t="s">
        <v>477</v>
      </c>
      <c r="L91" s="202" t="s">
        <v>476</v>
      </c>
      <c r="M91" s="68">
        <v>1</v>
      </c>
      <c r="N91" s="160" t="s">
        <v>475</v>
      </c>
      <c r="O91" s="202"/>
      <c r="P91" s="160" t="s">
        <v>474</v>
      </c>
      <c r="Q91" s="160" t="s">
        <v>474</v>
      </c>
      <c r="R91" s="68">
        <v>1</v>
      </c>
      <c r="S91" s="90" t="s">
        <v>389</v>
      </c>
      <c r="T91" s="90" t="s">
        <v>448</v>
      </c>
      <c r="U91" s="205">
        <f t="shared" ref="U91:U105" si="18">DATEDIF(S91,T91,"D")/7</f>
        <v>44.428571428571431</v>
      </c>
      <c r="V91" s="84">
        <f t="shared" ref="V91:V105" si="19">+AL91</f>
        <v>100</v>
      </c>
      <c r="W91" s="84">
        <f t="shared" ref="W91:W105" si="20">IF(R91=0,0,IF(V91/R91&gt;1,1,V91/R91))</f>
        <v>1</v>
      </c>
      <c r="X91" s="91">
        <f t="shared" ref="X91:X105" si="21">U91*W91</f>
        <v>44.428571428571431</v>
      </c>
      <c r="Y91" s="84">
        <f t="shared" ref="Y91:Y105" si="22">IF(T91&lt;=$Y$4,X91,0)</f>
        <v>0</v>
      </c>
      <c r="Z91" s="84">
        <f t="shared" ref="Z91:Z105" si="23">IF($Y$4&gt;=T91,U91,0)</f>
        <v>0</v>
      </c>
      <c r="AA91" s="85" t="s">
        <v>744</v>
      </c>
      <c r="AB91" s="158" t="s">
        <v>990</v>
      </c>
      <c r="AC91" s="105" t="s">
        <v>709</v>
      </c>
      <c r="AD91" s="206"/>
      <c r="AE91" s="135"/>
      <c r="AF91" s="135"/>
      <c r="AG91" s="135"/>
      <c r="AH91" s="135"/>
      <c r="AI91" s="135"/>
      <c r="AJ91" s="135"/>
      <c r="AK91" s="105"/>
      <c r="AL91" s="162">
        <v>100</v>
      </c>
      <c r="AM91" s="228" t="s">
        <v>814</v>
      </c>
      <c r="AN91" s="252" t="s">
        <v>917</v>
      </c>
      <c r="AO91" s="144">
        <v>100</v>
      </c>
      <c r="AP91" s="105" t="s">
        <v>174</v>
      </c>
      <c r="AQ91" s="105" t="s">
        <v>506</v>
      </c>
      <c r="AR91" s="207">
        <v>5</v>
      </c>
      <c r="AS91" s="178">
        <v>1</v>
      </c>
      <c r="AT91" s="111"/>
      <c r="AU91" s="111"/>
      <c r="AV91" s="111"/>
      <c r="AW91" s="111"/>
      <c r="AX91" s="111"/>
      <c r="AY91" s="111"/>
    </row>
    <row r="92" spans="1:16373" s="66" customFormat="1" ht="104.25" customHeight="1" thickBot="1">
      <c r="A92" s="53">
        <v>84</v>
      </c>
      <c r="B92" s="54" t="s">
        <v>674</v>
      </c>
      <c r="C92" s="54" t="s">
        <v>391</v>
      </c>
      <c r="D92" s="193" t="s">
        <v>146</v>
      </c>
      <c r="E92" s="97" t="s">
        <v>754</v>
      </c>
      <c r="F92" s="97">
        <v>48</v>
      </c>
      <c r="G92" s="192" t="s">
        <v>390</v>
      </c>
      <c r="H92" s="104" t="s">
        <v>165</v>
      </c>
      <c r="I92" s="104" t="s">
        <v>172</v>
      </c>
      <c r="J92" s="131" t="s">
        <v>465</v>
      </c>
      <c r="K92" s="160" t="s">
        <v>464</v>
      </c>
      <c r="L92" s="202" t="s">
        <v>463</v>
      </c>
      <c r="M92" s="68">
        <v>1</v>
      </c>
      <c r="N92" s="160" t="s">
        <v>462</v>
      </c>
      <c r="O92" s="202"/>
      <c r="P92" s="160" t="s">
        <v>461</v>
      </c>
      <c r="Q92" s="160" t="s">
        <v>461</v>
      </c>
      <c r="R92" s="68">
        <v>1</v>
      </c>
      <c r="S92" s="90" t="s">
        <v>389</v>
      </c>
      <c r="T92" s="90" t="s">
        <v>448</v>
      </c>
      <c r="U92" s="205">
        <f t="shared" si="18"/>
        <v>44.428571428571431</v>
      </c>
      <c r="V92" s="84">
        <f t="shared" si="19"/>
        <v>100</v>
      </c>
      <c r="W92" s="84">
        <f t="shared" si="20"/>
        <v>1</v>
      </c>
      <c r="X92" s="91">
        <f t="shared" si="21"/>
        <v>44.428571428571431</v>
      </c>
      <c r="Y92" s="84">
        <f t="shared" si="22"/>
        <v>0</v>
      </c>
      <c r="Z92" s="84">
        <f t="shared" si="23"/>
        <v>0</v>
      </c>
      <c r="AA92" s="85" t="s">
        <v>744</v>
      </c>
      <c r="AB92" s="158" t="s">
        <v>990</v>
      </c>
      <c r="AC92" s="105" t="s">
        <v>708</v>
      </c>
      <c r="AD92" s="206"/>
      <c r="AE92" s="140"/>
      <c r="AF92" s="141"/>
      <c r="AG92" s="141"/>
      <c r="AH92" s="141"/>
      <c r="AI92" s="142"/>
      <c r="AJ92" s="141"/>
      <c r="AK92" s="105" t="s">
        <v>763</v>
      </c>
      <c r="AL92" s="162">
        <v>100</v>
      </c>
      <c r="AM92" s="228" t="s">
        <v>814</v>
      </c>
      <c r="AN92" s="252" t="s">
        <v>918</v>
      </c>
      <c r="AO92" s="144">
        <v>100</v>
      </c>
      <c r="AP92" s="105" t="s">
        <v>174</v>
      </c>
      <c r="AQ92" s="105" t="s">
        <v>506</v>
      </c>
      <c r="AR92" s="207">
        <v>5</v>
      </c>
      <c r="AS92" s="178">
        <v>1</v>
      </c>
      <c r="AT92" s="111"/>
      <c r="AU92" s="111"/>
      <c r="AV92" s="111"/>
      <c r="AW92" s="111"/>
      <c r="AX92" s="111"/>
      <c r="AY92" s="111"/>
    </row>
    <row r="93" spans="1:16373" s="66" customFormat="1" ht="104.25" customHeight="1" thickBot="1">
      <c r="A93" s="53">
        <v>85</v>
      </c>
      <c r="B93" s="54" t="s">
        <v>675</v>
      </c>
      <c r="C93" s="54" t="s">
        <v>391</v>
      </c>
      <c r="D93" s="193" t="s">
        <v>146</v>
      </c>
      <c r="E93" s="97" t="s">
        <v>754</v>
      </c>
      <c r="F93" s="97">
        <v>48</v>
      </c>
      <c r="G93" s="192" t="s">
        <v>390</v>
      </c>
      <c r="H93" s="104" t="s">
        <v>165</v>
      </c>
      <c r="I93" s="104" t="s">
        <v>172</v>
      </c>
      <c r="J93" s="131" t="s">
        <v>460</v>
      </c>
      <c r="K93" s="160" t="s">
        <v>459</v>
      </c>
      <c r="L93" s="202" t="s">
        <v>458</v>
      </c>
      <c r="M93" s="68">
        <v>1</v>
      </c>
      <c r="N93" s="160" t="s">
        <v>457</v>
      </c>
      <c r="O93" s="202"/>
      <c r="P93" s="160" t="s">
        <v>456</v>
      </c>
      <c r="Q93" s="160" t="s">
        <v>455</v>
      </c>
      <c r="R93" s="68">
        <v>1</v>
      </c>
      <c r="S93" s="90" t="s">
        <v>389</v>
      </c>
      <c r="T93" s="90" t="s">
        <v>448</v>
      </c>
      <c r="U93" s="205">
        <f t="shared" si="18"/>
        <v>44.428571428571431</v>
      </c>
      <c r="V93" s="84">
        <f t="shared" si="19"/>
        <v>100</v>
      </c>
      <c r="W93" s="84">
        <f t="shared" si="20"/>
        <v>1</v>
      </c>
      <c r="X93" s="91">
        <f t="shared" si="21"/>
        <v>44.428571428571431</v>
      </c>
      <c r="Y93" s="84">
        <f t="shared" si="22"/>
        <v>0</v>
      </c>
      <c r="Z93" s="84">
        <f t="shared" si="23"/>
        <v>0</v>
      </c>
      <c r="AA93" s="85" t="s">
        <v>744</v>
      </c>
      <c r="AB93" s="158" t="s">
        <v>990</v>
      </c>
      <c r="AC93" s="105" t="s">
        <v>708</v>
      </c>
      <c r="AD93" s="206"/>
      <c r="AE93" s="87"/>
      <c r="AF93" s="87"/>
      <c r="AG93" s="87"/>
      <c r="AH93" s="87"/>
      <c r="AI93" s="87"/>
      <c r="AJ93" s="87"/>
      <c r="AK93" s="105" t="s">
        <v>763</v>
      </c>
      <c r="AL93" s="162">
        <v>100</v>
      </c>
      <c r="AM93" s="228" t="s">
        <v>814</v>
      </c>
      <c r="AN93" s="252" t="s">
        <v>919</v>
      </c>
      <c r="AO93" s="144">
        <v>100</v>
      </c>
      <c r="AP93" s="105" t="s">
        <v>174</v>
      </c>
      <c r="AQ93" s="105" t="s">
        <v>506</v>
      </c>
      <c r="AR93" s="207">
        <v>5</v>
      </c>
      <c r="AS93" s="178">
        <v>1</v>
      </c>
      <c r="AT93" s="111"/>
      <c r="AU93" s="111"/>
      <c r="AV93" s="111"/>
      <c r="AW93" s="111"/>
      <c r="AX93" s="111"/>
      <c r="AY93" s="111"/>
    </row>
    <row r="94" spans="1:16373" s="66" customFormat="1" ht="104.25" customHeight="1" thickBot="1">
      <c r="A94" s="53">
        <v>86</v>
      </c>
      <c r="B94" s="54" t="s">
        <v>676</v>
      </c>
      <c r="C94" s="54" t="s">
        <v>166</v>
      </c>
      <c r="D94" s="193" t="s">
        <v>146</v>
      </c>
      <c r="E94" s="97" t="s">
        <v>754</v>
      </c>
      <c r="F94" s="97">
        <v>53</v>
      </c>
      <c r="G94" s="192" t="s">
        <v>158</v>
      </c>
      <c r="H94" s="54" t="s">
        <v>157</v>
      </c>
      <c r="I94" s="54" t="s">
        <v>181</v>
      </c>
      <c r="J94" s="131" t="s">
        <v>287</v>
      </c>
      <c r="K94" s="160" t="s">
        <v>295</v>
      </c>
      <c r="L94" s="202" t="s">
        <v>294</v>
      </c>
      <c r="M94" s="68">
        <v>1</v>
      </c>
      <c r="N94" s="160" t="s">
        <v>224</v>
      </c>
      <c r="O94" s="202"/>
      <c r="P94" s="160" t="s">
        <v>223</v>
      </c>
      <c r="Q94" s="160" t="s">
        <v>293</v>
      </c>
      <c r="R94" s="68">
        <v>1</v>
      </c>
      <c r="S94" s="90" t="s">
        <v>159</v>
      </c>
      <c r="T94" s="90" t="s">
        <v>183</v>
      </c>
      <c r="U94" s="205">
        <f t="shared" si="18"/>
        <v>22.142857142857142</v>
      </c>
      <c r="V94" s="84">
        <f t="shared" si="19"/>
        <v>100</v>
      </c>
      <c r="W94" s="84">
        <f t="shared" si="20"/>
        <v>1</v>
      </c>
      <c r="X94" s="91">
        <f t="shared" si="21"/>
        <v>22.142857142857142</v>
      </c>
      <c r="Y94" s="84">
        <f t="shared" si="22"/>
        <v>0</v>
      </c>
      <c r="Z94" s="84">
        <f t="shared" si="23"/>
        <v>0</v>
      </c>
      <c r="AA94" s="85" t="s">
        <v>744</v>
      </c>
      <c r="AB94" s="158" t="s">
        <v>990</v>
      </c>
      <c r="AC94" s="246" t="s">
        <v>709</v>
      </c>
      <c r="AD94" s="206"/>
      <c r="AE94" s="68"/>
      <c r="AF94" s="87"/>
      <c r="AG94" s="87"/>
      <c r="AH94" s="87"/>
      <c r="AI94" s="134"/>
      <c r="AJ94" s="87"/>
      <c r="AK94" s="105"/>
      <c r="AL94" s="162">
        <v>100</v>
      </c>
      <c r="AM94" s="228" t="s">
        <v>814</v>
      </c>
      <c r="AN94" s="252" t="s">
        <v>920</v>
      </c>
      <c r="AO94" s="144">
        <v>100</v>
      </c>
      <c r="AP94" s="105" t="s">
        <v>174</v>
      </c>
      <c r="AQ94" s="105" t="s">
        <v>506</v>
      </c>
      <c r="AR94" s="207">
        <v>5</v>
      </c>
      <c r="AS94" s="178">
        <v>1</v>
      </c>
      <c r="AT94" s="111"/>
      <c r="AU94" s="111"/>
      <c r="AV94" s="111"/>
      <c r="AW94" s="111"/>
      <c r="AX94" s="111"/>
      <c r="AY94" s="111"/>
    </row>
    <row r="95" spans="1:16373" s="66" customFormat="1" ht="104.25" customHeight="1" thickBot="1">
      <c r="A95" s="53">
        <v>87</v>
      </c>
      <c r="B95" s="54" t="s">
        <v>677</v>
      </c>
      <c r="C95" s="54" t="s">
        <v>149</v>
      </c>
      <c r="D95" s="193" t="s">
        <v>146</v>
      </c>
      <c r="E95" s="97" t="s">
        <v>754</v>
      </c>
      <c r="F95" s="97">
        <v>57</v>
      </c>
      <c r="G95" s="192" t="s">
        <v>158</v>
      </c>
      <c r="H95" s="54" t="s">
        <v>157</v>
      </c>
      <c r="I95" s="54" t="s">
        <v>181</v>
      </c>
      <c r="J95" s="131" t="s">
        <v>287</v>
      </c>
      <c r="K95" s="160" t="s">
        <v>292</v>
      </c>
      <c r="L95" s="202" t="s">
        <v>291</v>
      </c>
      <c r="M95" s="68">
        <v>1</v>
      </c>
      <c r="N95" s="160" t="s">
        <v>290</v>
      </c>
      <c r="O95" s="202"/>
      <c r="P95" s="160" t="s">
        <v>289</v>
      </c>
      <c r="Q95" s="160" t="s">
        <v>288</v>
      </c>
      <c r="R95" s="68">
        <v>1</v>
      </c>
      <c r="S95" s="90" t="s">
        <v>149</v>
      </c>
      <c r="T95" s="90" t="s">
        <v>216</v>
      </c>
      <c r="U95" s="205">
        <f t="shared" si="18"/>
        <v>22.714285714285715</v>
      </c>
      <c r="V95" s="84">
        <f t="shared" si="19"/>
        <v>100</v>
      </c>
      <c r="W95" s="84">
        <f t="shared" si="20"/>
        <v>1</v>
      </c>
      <c r="X95" s="91">
        <f t="shared" si="21"/>
        <v>22.714285714285715</v>
      </c>
      <c r="Y95" s="84">
        <f t="shared" si="22"/>
        <v>0</v>
      </c>
      <c r="Z95" s="84">
        <f t="shared" si="23"/>
        <v>0</v>
      </c>
      <c r="AA95" s="85" t="s">
        <v>744</v>
      </c>
      <c r="AB95" s="158" t="s">
        <v>990</v>
      </c>
      <c r="AC95" s="105" t="s">
        <v>709</v>
      </c>
      <c r="AD95" s="206"/>
      <c r="AE95" s="105"/>
      <c r="AF95" s="87"/>
      <c r="AG95" s="87"/>
      <c r="AH95" s="134"/>
      <c r="AI95" s="87"/>
      <c r="AJ95" s="87"/>
      <c r="AK95" s="105"/>
      <c r="AL95" s="162">
        <v>100</v>
      </c>
      <c r="AM95" s="228" t="s">
        <v>814</v>
      </c>
      <c r="AN95" s="252" t="s">
        <v>921</v>
      </c>
      <c r="AO95" s="144">
        <v>100</v>
      </c>
      <c r="AP95" s="105" t="s">
        <v>174</v>
      </c>
      <c r="AQ95" s="105" t="s">
        <v>506</v>
      </c>
      <c r="AR95" s="207">
        <v>5</v>
      </c>
      <c r="AS95" s="178">
        <v>1</v>
      </c>
      <c r="AT95" s="111"/>
      <c r="AU95" s="111"/>
      <c r="AV95" s="111"/>
      <c r="AW95" s="111"/>
      <c r="AX95" s="111"/>
      <c r="AY95" s="111"/>
    </row>
    <row r="96" spans="1:16373" s="66" customFormat="1" ht="104.25" customHeight="1" thickBot="1">
      <c r="A96" s="53">
        <v>88</v>
      </c>
      <c r="B96" s="54" t="s">
        <v>678</v>
      </c>
      <c r="C96" s="54" t="s">
        <v>149</v>
      </c>
      <c r="D96" s="193" t="s">
        <v>146</v>
      </c>
      <c r="E96" s="97" t="s">
        <v>754</v>
      </c>
      <c r="F96" s="97">
        <v>57</v>
      </c>
      <c r="G96" s="192" t="s">
        <v>158</v>
      </c>
      <c r="H96" s="54" t="s">
        <v>157</v>
      </c>
      <c r="I96" s="54" t="s">
        <v>181</v>
      </c>
      <c r="J96" s="131" t="s">
        <v>256</v>
      </c>
      <c r="K96" s="160" t="s">
        <v>255</v>
      </c>
      <c r="L96" s="202" t="s">
        <v>254</v>
      </c>
      <c r="M96" s="68">
        <v>1</v>
      </c>
      <c r="N96" s="160" t="s">
        <v>253</v>
      </c>
      <c r="O96" s="202"/>
      <c r="P96" s="160" t="s">
        <v>252</v>
      </c>
      <c r="Q96" s="160" t="s">
        <v>251</v>
      </c>
      <c r="R96" s="68">
        <v>1</v>
      </c>
      <c r="S96" s="90" t="s">
        <v>149</v>
      </c>
      <c r="T96" s="90" t="s">
        <v>216</v>
      </c>
      <c r="U96" s="205">
        <f t="shared" si="18"/>
        <v>22.714285714285715</v>
      </c>
      <c r="V96" s="84">
        <f t="shared" si="19"/>
        <v>100</v>
      </c>
      <c r="W96" s="84">
        <f t="shared" si="20"/>
        <v>1</v>
      </c>
      <c r="X96" s="91">
        <f t="shared" si="21"/>
        <v>22.714285714285715</v>
      </c>
      <c r="Y96" s="84">
        <f t="shared" si="22"/>
        <v>0</v>
      </c>
      <c r="Z96" s="84">
        <f t="shared" si="23"/>
        <v>0</v>
      </c>
      <c r="AA96" s="85" t="s">
        <v>744</v>
      </c>
      <c r="AB96" s="158" t="s">
        <v>990</v>
      </c>
      <c r="AC96" s="105" t="s">
        <v>709</v>
      </c>
      <c r="AD96" s="206"/>
      <c r="AE96" s="105"/>
      <c r="AF96" s="87"/>
      <c r="AG96" s="87"/>
      <c r="AH96" s="134"/>
      <c r="AI96" s="134"/>
      <c r="AJ96" s="87"/>
      <c r="AK96" s="105"/>
      <c r="AL96" s="162">
        <v>100</v>
      </c>
      <c r="AM96" s="228" t="s">
        <v>814</v>
      </c>
      <c r="AN96" s="252" t="s">
        <v>839</v>
      </c>
      <c r="AO96" s="144">
        <v>100</v>
      </c>
      <c r="AP96" s="105" t="s">
        <v>174</v>
      </c>
      <c r="AQ96" s="105" t="s">
        <v>506</v>
      </c>
      <c r="AR96" s="207">
        <v>5</v>
      </c>
      <c r="AS96" s="178">
        <v>1</v>
      </c>
      <c r="AT96" s="111"/>
      <c r="AU96" s="111"/>
      <c r="AV96" s="111"/>
      <c r="AW96" s="111"/>
      <c r="AX96" s="111"/>
      <c r="AY96" s="111"/>
    </row>
    <row r="97" spans="1:16373" s="66" customFormat="1" ht="104.25" customHeight="1" thickBot="1">
      <c r="A97" s="53">
        <v>89</v>
      </c>
      <c r="B97" s="54" t="s">
        <v>679</v>
      </c>
      <c r="C97" s="54" t="s">
        <v>149</v>
      </c>
      <c r="D97" s="193" t="s">
        <v>146</v>
      </c>
      <c r="E97" s="97" t="s">
        <v>754</v>
      </c>
      <c r="F97" s="97">
        <v>57</v>
      </c>
      <c r="G97" s="192" t="s">
        <v>158</v>
      </c>
      <c r="H97" s="54" t="s">
        <v>157</v>
      </c>
      <c r="I97" s="54" t="s">
        <v>181</v>
      </c>
      <c r="J97" s="131" t="s">
        <v>243</v>
      </c>
      <c r="K97" s="160" t="s">
        <v>250</v>
      </c>
      <c r="L97" s="202" t="s">
        <v>249</v>
      </c>
      <c r="M97" s="68">
        <v>1</v>
      </c>
      <c r="N97" s="160" t="s">
        <v>248</v>
      </c>
      <c r="O97" s="202"/>
      <c r="P97" s="160" t="s">
        <v>247</v>
      </c>
      <c r="Q97" s="160" t="s">
        <v>246</v>
      </c>
      <c r="R97" s="68">
        <v>1</v>
      </c>
      <c r="S97" s="90" t="s">
        <v>149</v>
      </c>
      <c r="T97" s="90" t="s">
        <v>216</v>
      </c>
      <c r="U97" s="205">
        <f t="shared" si="18"/>
        <v>22.714285714285715</v>
      </c>
      <c r="V97" s="84">
        <f t="shared" si="19"/>
        <v>100</v>
      </c>
      <c r="W97" s="84">
        <f t="shared" si="20"/>
        <v>1</v>
      </c>
      <c r="X97" s="91">
        <f t="shared" si="21"/>
        <v>22.714285714285715</v>
      </c>
      <c r="Y97" s="84">
        <f t="shared" si="22"/>
        <v>0</v>
      </c>
      <c r="Z97" s="84">
        <f t="shared" si="23"/>
        <v>0</v>
      </c>
      <c r="AA97" s="85" t="s">
        <v>744</v>
      </c>
      <c r="AB97" s="158" t="s">
        <v>990</v>
      </c>
      <c r="AC97" s="105" t="s">
        <v>709</v>
      </c>
      <c r="AD97" s="206"/>
      <c r="AE97" s="87"/>
      <c r="AF97" s="87"/>
      <c r="AG97" s="87"/>
      <c r="AH97" s="87"/>
      <c r="AI97" s="87"/>
      <c r="AJ97" s="87"/>
      <c r="AK97" s="105"/>
      <c r="AL97" s="162">
        <v>100</v>
      </c>
      <c r="AM97" s="228" t="s">
        <v>814</v>
      </c>
      <c r="AN97" s="252" t="s">
        <v>997</v>
      </c>
      <c r="AO97" s="144">
        <v>100</v>
      </c>
      <c r="AP97" s="105" t="s">
        <v>174</v>
      </c>
      <c r="AQ97" s="105" t="s">
        <v>506</v>
      </c>
      <c r="AR97" s="207">
        <v>5</v>
      </c>
      <c r="AS97" s="178">
        <v>1</v>
      </c>
      <c r="AT97" s="111"/>
      <c r="AU97" s="111"/>
      <c r="AV97" s="111"/>
      <c r="AW97" s="111"/>
      <c r="AX97" s="111"/>
      <c r="AY97" s="111"/>
    </row>
    <row r="98" spans="1:16373" s="66" customFormat="1" ht="104.25" customHeight="1" thickBot="1">
      <c r="A98" s="53">
        <v>90</v>
      </c>
      <c r="B98" s="54" t="s">
        <v>680</v>
      </c>
      <c r="C98" s="54" t="s">
        <v>166</v>
      </c>
      <c r="D98" s="193" t="s">
        <v>146</v>
      </c>
      <c r="E98" s="97" t="s">
        <v>754</v>
      </c>
      <c r="F98" s="97">
        <v>53</v>
      </c>
      <c r="G98" s="192" t="s">
        <v>158</v>
      </c>
      <c r="H98" s="54" t="s">
        <v>157</v>
      </c>
      <c r="I98" s="54" t="s">
        <v>181</v>
      </c>
      <c r="J98" s="131" t="s">
        <v>215</v>
      </c>
      <c r="K98" s="160" t="s">
        <v>226</v>
      </c>
      <c r="L98" s="202" t="s">
        <v>225</v>
      </c>
      <c r="M98" s="68">
        <v>1</v>
      </c>
      <c r="N98" s="160" t="s">
        <v>224</v>
      </c>
      <c r="O98" s="202"/>
      <c r="P98" s="160" t="s">
        <v>223</v>
      </c>
      <c r="Q98" s="160" t="s">
        <v>222</v>
      </c>
      <c r="R98" s="68">
        <v>1</v>
      </c>
      <c r="S98" s="90" t="s">
        <v>159</v>
      </c>
      <c r="T98" s="90" t="s">
        <v>183</v>
      </c>
      <c r="U98" s="205">
        <f t="shared" si="18"/>
        <v>22.142857142857142</v>
      </c>
      <c r="V98" s="84">
        <f t="shared" si="19"/>
        <v>100</v>
      </c>
      <c r="W98" s="84">
        <f t="shared" si="20"/>
        <v>1</v>
      </c>
      <c r="X98" s="91">
        <f t="shared" si="21"/>
        <v>22.142857142857142</v>
      </c>
      <c r="Y98" s="84">
        <f t="shared" si="22"/>
        <v>0</v>
      </c>
      <c r="Z98" s="84">
        <f t="shared" si="23"/>
        <v>0</v>
      </c>
      <c r="AA98" s="85" t="s">
        <v>744</v>
      </c>
      <c r="AB98" s="158" t="s">
        <v>990</v>
      </c>
      <c r="AC98" s="246" t="s">
        <v>709</v>
      </c>
      <c r="AD98" s="206"/>
      <c r="AE98" s="105"/>
      <c r="AF98" s="87"/>
      <c r="AG98" s="87"/>
      <c r="AH98" s="134"/>
      <c r="AI98" s="134"/>
      <c r="AJ98" s="87"/>
      <c r="AK98" s="105"/>
      <c r="AL98" s="162">
        <v>100</v>
      </c>
      <c r="AM98" s="228" t="s">
        <v>814</v>
      </c>
      <c r="AN98" s="252" t="s">
        <v>840</v>
      </c>
      <c r="AO98" s="144">
        <v>100</v>
      </c>
      <c r="AP98" s="105" t="s">
        <v>174</v>
      </c>
      <c r="AQ98" s="105" t="s">
        <v>506</v>
      </c>
      <c r="AR98" s="207">
        <v>5</v>
      </c>
      <c r="AS98" s="178">
        <v>1</v>
      </c>
      <c r="AT98" s="111"/>
      <c r="AU98" s="111"/>
      <c r="AV98" s="111"/>
      <c r="AW98" s="111"/>
      <c r="AX98" s="111"/>
      <c r="AY98" s="111"/>
    </row>
    <row r="99" spans="1:16373" s="66" customFormat="1" ht="104.25" customHeight="1" thickBot="1">
      <c r="A99" s="53">
        <v>91</v>
      </c>
      <c r="B99" s="54" t="s">
        <v>681</v>
      </c>
      <c r="C99" s="54" t="s">
        <v>149</v>
      </c>
      <c r="D99" s="193" t="s">
        <v>146</v>
      </c>
      <c r="E99" s="97" t="s">
        <v>754</v>
      </c>
      <c r="F99" s="97">
        <v>57</v>
      </c>
      <c r="G99" s="192" t="s">
        <v>158</v>
      </c>
      <c r="H99" s="54" t="s">
        <v>157</v>
      </c>
      <c r="I99" s="54" t="s">
        <v>181</v>
      </c>
      <c r="J99" s="131" t="s">
        <v>215</v>
      </c>
      <c r="K99" s="160" t="s">
        <v>221</v>
      </c>
      <c r="L99" s="202" t="s">
        <v>220</v>
      </c>
      <c r="M99" s="68">
        <v>1</v>
      </c>
      <c r="N99" s="160" t="s">
        <v>219</v>
      </c>
      <c r="O99" s="202"/>
      <c r="P99" s="160" t="s">
        <v>218</v>
      </c>
      <c r="Q99" s="160" t="s">
        <v>217</v>
      </c>
      <c r="R99" s="68">
        <v>1</v>
      </c>
      <c r="S99" s="90" t="s">
        <v>149</v>
      </c>
      <c r="T99" s="90" t="s">
        <v>216</v>
      </c>
      <c r="U99" s="205">
        <f t="shared" si="18"/>
        <v>22.714285714285715</v>
      </c>
      <c r="V99" s="84">
        <f t="shared" si="19"/>
        <v>100</v>
      </c>
      <c r="W99" s="84">
        <f t="shared" si="20"/>
        <v>1</v>
      </c>
      <c r="X99" s="91">
        <f t="shared" si="21"/>
        <v>22.714285714285715</v>
      </c>
      <c r="Y99" s="84">
        <f t="shared" si="22"/>
        <v>0</v>
      </c>
      <c r="Z99" s="84">
        <f t="shared" si="23"/>
        <v>0</v>
      </c>
      <c r="AA99" s="85" t="s">
        <v>744</v>
      </c>
      <c r="AB99" s="158" t="s">
        <v>990</v>
      </c>
      <c r="AC99" s="105" t="s">
        <v>709</v>
      </c>
      <c r="AD99" s="206"/>
      <c r="AE99" s="87"/>
      <c r="AF99" s="87"/>
      <c r="AG99" s="87"/>
      <c r="AH99" s="87"/>
      <c r="AI99" s="87"/>
      <c r="AJ99" s="87"/>
      <c r="AK99" s="105"/>
      <c r="AL99" s="162">
        <v>100</v>
      </c>
      <c r="AM99" s="228" t="s">
        <v>814</v>
      </c>
      <c r="AN99" s="252" t="s">
        <v>841</v>
      </c>
      <c r="AO99" s="144">
        <v>100</v>
      </c>
      <c r="AP99" s="105" t="s">
        <v>174</v>
      </c>
      <c r="AQ99" s="105" t="s">
        <v>506</v>
      </c>
      <c r="AR99" s="207">
        <v>5</v>
      </c>
      <c r="AS99" s="178">
        <v>1</v>
      </c>
      <c r="AT99" s="111"/>
      <c r="AU99" s="111"/>
      <c r="AV99" s="111"/>
      <c r="AW99" s="111"/>
      <c r="AX99" s="111"/>
      <c r="AY99" s="111"/>
    </row>
    <row r="100" spans="1:16373" s="66" customFormat="1" ht="104.25" customHeight="1" thickBot="1">
      <c r="A100" s="53">
        <v>92</v>
      </c>
      <c r="B100" s="54" t="s">
        <v>682</v>
      </c>
      <c r="C100" s="54" t="s">
        <v>166</v>
      </c>
      <c r="D100" s="193" t="s">
        <v>146</v>
      </c>
      <c r="E100" s="97" t="s">
        <v>754</v>
      </c>
      <c r="F100" s="97">
        <v>53</v>
      </c>
      <c r="G100" s="192" t="s">
        <v>158</v>
      </c>
      <c r="H100" s="54" t="s">
        <v>157</v>
      </c>
      <c r="I100" s="54" t="s">
        <v>181</v>
      </c>
      <c r="J100" s="131" t="s">
        <v>195</v>
      </c>
      <c r="K100" s="160" t="s">
        <v>194</v>
      </c>
      <c r="L100" s="202" t="s">
        <v>193</v>
      </c>
      <c r="M100" s="68">
        <v>1</v>
      </c>
      <c r="N100" s="160" t="s">
        <v>192</v>
      </c>
      <c r="O100" s="202"/>
      <c r="P100" s="160" t="s">
        <v>191</v>
      </c>
      <c r="Q100" s="160" t="s">
        <v>190</v>
      </c>
      <c r="R100" s="68">
        <v>1</v>
      </c>
      <c r="S100" s="90" t="s">
        <v>159</v>
      </c>
      <c r="T100" s="90" t="s">
        <v>189</v>
      </c>
      <c r="U100" s="205">
        <f t="shared" si="18"/>
        <v>30.571428571428573</v>
      </c>
      <c r="V100" s="84">
        <f t="shared" si="19"/>
        <v>100</v>
      </c>
      <c r="W100" s="84">
        <f t="shared" si="20"/>
        <v>1</v>
      </c>
      <c r="X100" s="91">
        <f t="shared" si="21"/>
        <v>30.571428571428573</v>
      </c>
      <c r="Y100" s="84">
        <f t="shared" si="22"/>
        <v>0</v>
      </c>
      <c r="Z100" s="84">
        <f t="shared" si="23"/>
        <v>0</v>
      </c>
      <c r="AA100" s="85" t="s">
        <v>744</v>
      </c>
      <c r="AB100" s="158" t="s">
        <v>990</v>
      </c>
      <c r="AC100" s="246" t="s">
        <v>709</v>
      </c>
      <c r="AD100" s="206"/>
      <c r="AE100" s="87"/>
      <c r="AF100" s="87"/>
      <c r="AG100" s="87"/>
      <c r="AH100" s="87"/>
      <c r="AI100" s="87"/>
      <c r="AJ100" s="87"/>
      <c r="AK100" s="105"/>
      <c r="AL100" s="162">
        <v>100</v>
      </c>
      <c r="AM100" s="228" t="s">
        <v>814</v>
      </c>
      <c r="AN100" s="252" t="s">
        <v>842</v>
      </c>
      <c r="AO100" s="144">
        <v>100</v>
      </c>
      <c r="AP100" s="105" t="s">
        <v>174</v>
      </c>
      <c r="AQ100" s="105" t="s">
        <v>506</v>
      </c>
      <c r="AR100" s="207">
        <v>5</v>
      </c>
      <c r="AS100" s="178">
        <v>1</v>
      </c>
      <c r="AT100" s="111"/>
      <c r="AU100" s="111"/>
      <c r="AV100" s="111"/>
      <c r="AW100" s="111"/>
      <c r="AX100" s="111"/>
      <c r="AY100" s="111"/>
    </row>
    <row r="101" spans="1:16373" s="66" customFormat="1" ht="104.25" customHeight="1" thickBot="1">
      <c r="A101" s="53">
        <v>93</v>
      </c>
      <c r="B101" s="54" t="s">
        <v>683</v>
      </c>
      <c r="C101" s="54" t="s">
        <v>166</v>
      </c>
      <c r="D101" s="193" t="s">
        <v>146</v>
      </c>
      <c r="E101" s="97" t="s">
        <v>754</v>
      </c>
      <c r="F101" s="97">
        <v>53</v>
      </c>
      <c r="G101" s="192" t="s">
        <v>158</v>
      </c>
      <c r="H101" s="54" t="s">
        <v>157</v>
      </c>
      <c r="I101" s="54" t="s">
        <v>181</v>
      </c>
      <c r="J101" s="131" t="s">
        <v>188</v>
      </c>
      <c r="K101" s="160" t="s">
        <v>187</v>
      </c>
      <c r="L101" s="202" t="s">
        <v>186</v>
      </c>
      <c r="M101" s="68">
        <v>1</v>
      </c>
      <c r="N101" s="160" t="s">
        <v>185</v>
      </c>
      <c r="O101" s="202"/>
      <c r="P101" s="160" t="s">
        <v>184</v>
      </c>
      <c r="Q101" s="160" t="s">
        <v>184</v>
      </c>
      <c r="R101" s="68">
        <v>1</v>
      </c>
      <c r="S101" s="90" t="s">
        <v>159</v>
      </c>
      <c r="T101" s="90" t="s">
        <v>183</v>
      </c>
      <c r="U101" s="205">
        <f t="shared" si="18"/>
        <v>22.142857142857142</v>
      </c>
      <c r="V101" s="84">
        <f t="shared" si="19"/>
        <v>100</v>
      </c>
      <c r="W101" s="84">
        <f t="shared" si="20"/>
        <v>1</v>
      </c>
      <c r="X101" s="91">
        <f t="shared" si="21"/>
        <v>22.142857142857142</v>
      </c>
      <c r="Y101" s="84">
        <f t="shared" si="22"/>
        <v>0</v>
      </c>
      <c r="Z101" s="84">
        <f t="shared" si="23"/>
        <v>0</v>
      </c>
      <c r="AA101" s="85" t="s">
        <v>744</v>
      </c>
      <c r="AB101" s="158" t="s">
        <v>990</v>
      </c>
      <c r="AC101" s="246" t="s">
        <v>709</v>
      </c>
      <c r="AD101" s="206"/>
      <c r="AE101" s="87"/>
      <c r="AF101" s="87"/>
      <c r="AG101" s="87"/>
      <c r="AH101" s="134"/>
      <c r="AI101" s="134"/>
      <c r="AJ101" s="87"/>
      <c r="AK101" s="105"/>
      <c r="AL101" s="162">
        <v>100</v>
      </c>
      <c r="AM101" s="228" t="s">
        <v>814</v>
      </c>
      <c r="AN101" s="164" t="s">
        <v>843</v>
      </c>
      <c r="AO101" s="144">
        <v>100</v>
      </c>
      <c r="AP101" s="105" t="s">
        <v>174</v>
      </c>
      <c r="AQ101" s="105" t="s">
        <v>506</v>
      </c>
      <c r="AR101" s="207">
        <v>5</v>
      </c>
      <c r="AS101" s="178">
        <v>1</v>
      </c>
      <c r="AT101" s="111"/>
      <c r="AU101" s="111"/>
      <c r="AV101" s="111"/>
      <c r="AW101" s="111"/>
      <c r="AX101" s="111"/>
      <c r="AY101" s="111"/>
    </row>
    <row r="102" spans="1:16373" s="109" customFormat="1" ht="104.25" customHeight="1">
      <c r="A102" s="53">
        <v>94</v>
      </c>
      <c r="B102" s="54" t="s">
        <v>684</v>
      </c>
      <c r="C102" s="243">
        <v>43361</v>
      </c>
      <c r="D102" s="193" t="s">
        <v>146</v>
      </c>
      <c r="E102" s="54" t="s">
        <v>525</v>
      </c>
      <c r="F102" s="54">
        <v>54</v>
      </c>
      <c r="G102" s="192" t="s">
        <v>390</v>
      </c>
      <c r="H102" s="104"/>
      <c r="I102" s="104"/>
      <c r="J102" s="131" t="s">
        <v>755</v>
      </c>
      <c r="K102" s="160" t="s">
        <v>832</v>
      </c>
      <c r="L102" s="202" t="s">
        <v>614</v>
      </c>
      <c r="M102" s="68">
        <v>1</v>
      </c>
      <c r="N102" s="160" t="s">
        <v>615</v>
      </c>
      <c r="O102" s="202" t="s">
        <v>763</v>
      </c>
      <c r="P102" s="160" t="s">
        <v>616</v>
      </c>
      <c r="Q102" s="160" t="s">
        <v>617</v>
      </c>
      <c r="R102" s="68">
        <v>1</v>
      </c>
      <c r="S102" s="108">
        <v>43374</v>
      </c>
      <c r="T102" s="108">
        <v>43725</v>
      </c>
      <c r="U102" s="205">
        <f t="shared" si="18"/>
        <v>50.142857142857146</v>
      </c>
      <c r="V102" s="84">
        <f t="shared" si="19"/>
        <v>100</v>
      </c>
      <c r="W102" s="84">
        <f t="shared" si="20"/>
        <v>1</v>
      </c>
      <c r="X102" s="91">
        <f t="shared" si="21"/>
        <v>50.142857142857146</v>
      </c>
      <c r="Y102" s="84">
        <f t="shared" si="22"/>
        <v>50.142857142857146</v>
      </c>
      <c r="Z102" s="84">
        <f t="shared" si="23"/>
        <v>50.142857142857146</v>
      </c>
      <c r="AA102" s="85" t="s">
        <v>744</v>
      </c>
      <c r="AB102" s="85" t="s">
        <v>746</v>
      </c>
      <c r="AC102" s="105" t="s">
        <v>715</v>
      </c>
      <c r="AD102" s="203"/>
      <c r="AE102" s="136"/>
      <c r="AF102" s="136"/>
      <c r="AG102" s="136"/>
      <c r="AH102" s="136"/>
      <c r="AI102" s="136"/>
      <c r="AJ102" s="136"/>
      <c r="AK102" s="136"/>
      <c r="AL102" s="250">
        <v>100</v>
      </c>
      <c r="AM102" s="234" t="s">
        <v>812</v>
      </c>
      <c r="AN102" s="168" t="s">
        <v>922</v>
      </c>
      <c r="AO102" s="161">
        <v>100</v>
      </c>
      <c r="AP102" s="105" t="s">
        <v>174</v>
      </c>
      <c r="AQ102" s="105" t="s">
        <v>506</v>
      </c>
      <c r="AR102" s="66"/>
      <c r="AS102" s="66"/>
      <c r="AT102" s="111"/>
      <c r="AU102" s="111"/>
      <c r="AV102" s="111"/>
      <c r="AW102" s="111"/>
      <c r="AX102" s="111"/>
      <c r="AY102" s="111"/>
      <c r="AZ102" s="66"/>
      <c r="BA102" s="66"/>
      <c r="BB102" s="66"/>
      <c r="BC102" s="66"/>
      <c r="BD102" s="66"/>
      <c r="BE102" s="66"/>
      <c r="BF102" s="66"/>
      <c r="BG102" s="66"/>
      <c r="BH102" s="66"/>
      <c r="BI102" s="66"/>
      <c r="BJ102" s="66"/>
      <c r="BK102" s="66"/>
      <c r="BL102" s="66"/>
      <c r="BM102" s="66"/>
      <c r="BN102" s="66"/>
      <c r="BO102" s="66"/>
      <c r="BP102" s="66"/>
      <c r="BQ102" s="66"/>
      <c r="BR102" s="66"/>
      <c r="BS102" s="66"/>
      <c r="BT102" s="66"/>
      <c r="BU102" s="66"/>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66"/>
      <c r="CS102" s="66"/>
      <c r="CT102" s="66"/>
      <c r="CU102" s="66"/>
      <c r="CV102" s="66"/>
      <c r="CW102" s="66"/>
      <c r="CX102" s="66"/>
      <c r="CY102" s="66"/>
      <c r="CZ102" s="66"/>
      <c r="DA102" s="66"/>
      <c r="DB102" s="66"/>
      <c r="DC102" s="66"/>
      <c r="DD102" s="66"/>
      <c r="DE102" s="66"/>
      <c r="DF102" s="66"/>
      <c r="DG102" s="66"/>
      <c r="DH102" s="66"/>
      <c r="DI102" s="66"/>
      <c r="DJ102" s="66"/>
      <c r="DK102" s="66"/>
      <c r="DL102" s="66"/>
      <c r="DM102" s="66"/>
      <c r="DN102" s="66"/>
      <c r="DO102" s="66"/>
      <c r="DP102" s="66"/>
      <c r="DQ102" s="66"/>
      <c r="DR102" s="66"/>
      <c r="DS102" s="66"/>
      <c r="DT102" s="66"/>
      <c r="DU102" s="66"/>
      <c r="DV102" s="66"/>
      <c r="DW102" s="66"/>
      <c r="DX102" s="66"/>
      <c r="DY102" s="66"/>
      <c r="DZ102" s="66"/>
      <c r="EA102" s="66"/>
      <c r="EB102" s="66"/>
      <c r="EC102" s="66"/>
      <c r="ED102" s="66"/>
      <c r="EE102" s="66"/>
      <c r="EF102" s="66"/>
      <c r="EG102" s="66"/>
      <c r="EH102" s="66"/>
      <c r="EI102" s="66"/>
      <c r="EJ102" s="66"/>
      <c r="EK102" s="66"/>
      <c r="EL102" s="66"/>
      <c r="EM102" s="66"/>
      <c r="EN102" s="66"/>
      <c r="EO102" s="66"/>
      <c r="EP102" s="66"/>
      <c r="EQ102" s="66"/>
      <c r="ER102" s="66"/>
      <c r="ES102" s="66"/>
      <c r="ET102" s="66"/>
      <c r="EU102" s="66"/>
      <c r="EV102" s="66"/>
      <c r="EW102" s="66"/>
      <c r="EX102" s="66"/>
      <c r="EY102" s="66"/>
      <c r="EZ102" s="66"/>
      <c r="FA102" s="66"/>
      <c r="FB102" s="66"/>
      <c r="FC102" s="66"/>
      <c r="FD102" s="66"/>
      <c r="FE102" s="66"/>
      <c r="FF102" s="66"/>
      <c r="FG102" s="66"/>
      <c r="FH102" s="66"/>
      <c r="FI102" s="66"/>
      <c r="FJ102" s="66"/>
      <c r="FK102" s="66"/>
      <c r="FL102" s="66"/>
      <c r="FM102" s="66"/>
      <c r="FN102" s="66"/>
      <c r="FO102" s="66"/>
      <c r="FP102" s="66"/>
      <c r="FQ102" s="66"/>
      <c r="FR102" s="66"/>
      <c r="FS102" s="66"/>
      <c r="FT102" s="66"/>
      <c r="FU102" s="66"/>
      <c r="FV102" s="66"/>
      <c r="FW102" s="66"/>
      <c r="FX102" s="66"/>
      <c r="FY102" s="66"/>
      <c r="FZ102" s="66"/>
      <c r="GA102" s="66"/>
      <c r="GB102" s="66"/>
      <c r="GC102" s="66"/>
      <c r="GD102" s="66"/>
      <c r="GE102" s="66"/>
      <c r="GF102" s="66"/>
      <c r="GG102" s="66"/>
      <c r="GH102" s="66"/>
      <c r="GI102" s="66"/>
      <c r="GJ102" s="66"/>
      <c r="GK102" s="66"/>
      <c r="GL102" s="66"/>
      <c r="GM102" s="66"/>
      <c r="GN102" s="66"/>
      <c r="GO102" s="66"/>
      <c r="GP102" s="66"/>
      <c r="GQ102" s="66"/>
      <c r="GR102" s="66"/>
      <c r="GS102" s="66"/>
      <c r="GT102" s="66"/>
      <c r="GU102" s="66"/>
      <c r="GV102" s="66"/>
      <c r="GW102" s="66"/>
      <c r="GX102" s="66"/>
      <c r="GY102" s="66"/>
      <c r="GZ102" s="66"/>
      <c r="HA102" s="66"/>
      <c r="HB102" s="66"/>
      <c r="HC102" s="66"/>
      <c r="HD102" s="66"/>
      <c r="HE102" s="66"/>
      <c r="HF102" s="66"/>
      <c r="HG102" s="66"/>
      <c r="HH102" s="66"/>
      <c r="HI102" s="66"/>
      <c r="HJ102" s="66"/>
      <c r="HK102" s="66"/>
      <c r="HL102" s="66"/>
      <c r="HM102" s="66"/>
      <c r="HN102" s="66"/>
      <c r="HO102" s="66"/>
      <c r="HP102" s="66"/>
      <c r="HQ102" s="66"/>
      <c r="HR102" s="66"/>
      <c r="HS102" s="66"/>
      <c r="HT102" s="66"/>
      <c r="HU102" s="66"/>
      <c r="HV102" s="66"/>
      <c r="HW102" s="66"/>
      <c r="HX102" s="66"/>
      <c r="HY102" s="66"/>
      <c r="HZ102" s="66"/>
      <c r="IA102" s="66"/>
      <c r="IB102" s="66"/>
      <c r="IC102" s="66"/>
      <c r="ID102" s="66"/>
      <c r="IE102" s="66"/>
      <c r="IF102" s="66"/>
      <c r="IG102" s="66"/>
      <c r="IH102" s="66"/>
      <c r="II102" s="66"/>
      <c r="IJ102" s="66"/>
      <c r="IK102" s="66"/>
      <c r="IL102" s="66"/>
      <c r="IM102" s="66"/>
      <c r="IN102" s="66"/>
      <c r="IO102" s="66"/>
      <c r="IP102" s="66"/>
      <c r="IQ102" s="66"/>
      <c r="IR102" s="66"/>
      <c r="IS102" s="66"/>
      <c r="IT102" s="66"/>
      <c r="IU102" s="66"/>
      <c r="IV102" s="66"/>
      <c r="IW102" s="66"/>
      <c r="IX102" s="66"/>
      <c r="IY102" s="66"/>
      <c r="IZ102" s="66"/>
      <c r="JA102" s="66"/>
      <c r="JB102" s="66"/>
      <c r="JC102" s="66"/>
      <c r="JD102" s="66"/>
      <c r="JE102" s="66"/>
      <c r="JF102" s="66"/>
      <c r="JG102" s="66"/>
      <c r="JH102" s="66"/>
      <c r="JI102" s="66"/>
      <c r="JJ102" s="66"/>
      <c r="JK102" s="66"/>
      <c r="JL102" s="66"/>
      <c r="JM102" s="66"/>
      <c r="JN102" s="66"/>
      <c r="JO102" s="66"/>
      <c r="JP102" s="66"/>
      <c r="JQ102" s="66"/>
      <c r="JR102" s="66"/>
      <c r="JS102" s="66"/>
      <c r="JT102" s="66"/>
      <c r="JU102" s="66"/>
      <c r="JV102" s="66"/>
      <c r="JW102" s="66"/>
      <c r="JX102" s="66"/>
      <c r="JY102" s="66"/>
      <c r="JZ102" s="66"/>
      <c r="KA102" s="66"/>
      <c r="KB102" s="66"/>
      <c r="KC102" s="66"/>
      <c r="KD102" s="66"/>
      <c r="KE102" s="66"/>
      <c r="KF102" s="66"/>
      <c r="KG102" s="66"/>
      <c r="KH102" s="66"/>
      <c r="KI102" s="66"/>
      <c r="KJ102" s="66"/>
      <c r="KK102" s="66"/>
      <c r="KL102" s="66"/>
      <c r="KM102" s="66"/>
      <c r="KN102" s="66"/>
      <c r="KO102" s="66"/>
      <c r="KP102" s="66"/>
      <c r="KQ102" s="66"/>
      <c r="KR102" s="66"/>
      <c r="KS102" s="66"/>
      <c r="KT102" s="66"/>
      <c r="KU102" s="66"/>
      <c r="KV102" s="66"/>
      <c r="KW102" s="66"/>
      <c r="KX102" s="66"/>
      <c r="KY102" s="66"/>
      <c r="KZ102" s="66"/>
      <c r="LA102" s="66"/>
      <c r="LB102" s="66"/>
      <c r="LC102" s="66"/>
      <c r="LD102" s="66"/>
      <c r="LE102" s="66"/>
      <c r="LF102" s="66"/>
      <c r="LG102" s="66"/>
      <c r="LH102" s="66"/>
      <c r="LI102" s="66"/>
      <c r="LJ102" s="66"/>
      <c r="LK102" s="66"/>
      <c r="LL102" s="66"/>
      <c r="LM102" s="66"/>
      <c r="LN102" s="66"/>
      <c r="LO102" s="66"/>
      <c r="LP102" s="66"/>
      <c r="LQ102" s="66"/>
      <c r="LR102" s="66"/>
      <c r="LS102" s="66"/>
      <c r="LT102" s="66"/>
      <c r="LU102" s="66"/>
      <c r="LV102" s="66"/>
      <c r="LW102" s="66"/>
      <c r="LX102" s="66"/>
      <c r="LY102" s="66"/>
      <c r="LZ102" s="66"/>
      <c r="MA102" s="66"/>
      <c r="MB102" s="66"/>
      <c r="MC102" s="66"/>
      <c r="MD102" s="66"/>
      <c r="ME102" s="66"/>
      <c r="MF102" s="66"/>
      <c r="MG102" s="66"/>
      <c r="MH102" s="66"/>
      <c r="MI102" s="66"/>
      <c r="MJ102" s="66"/>
      <c r="MK102" s="66"/>
      <c r="ML102" s="66"/>
      <c r="MM102" s="66"/>
      <c r="MN102" s="66"/>
      <c r="MO102" s="66"/>
      <c r="MP102" s="66"/>
      <c r="MQ102" s="66"/>
      <c r="MR102" s="66"/>
      <c r="MS102" s="66"/>
      <c r="MT102" s="66"/>
      <c r="MU102" s="66"/>
      <c r="MV102" s="66"/>
      <c r="MW102" s="66"/>
      <c r="MX102" s="66"/>
      <c r="MY102" s="66"/>
      <c r="MZ102" s="66"/>
      <c r="NA102" s="66"/>
      <c r="NB102" s="66"/>
      <c r="NC102" s="66"/>
      <c r="ND102" s="66"/>
      <c r="NE102" s="66"/>
      <c r="NF102" s="66"/>
      <c r="NG102" s="66"/>
      <c r="NH102" s="66"/>
      <c r="NI102" s="66"/>
      <c r="NJ102" s="66"/>
      <c r="NK102" s="66"/>
      <c r="NL102" s="66"/>
      <c r="NM102" s="66"/>
      <c r="NN102" s="66"/>
      <c r="NO102" s="66"/>
      <c r="NP102" s="66"/>
      <c r="NQ102" s="66"/>
      <c r="NR102" s="66"/>
      <c r="NS102" s="66"/>
      <c r="NT102" s="66"/>
      <c r="NU102" s="66"/>
      <c r="NV102" s="66"/>
      <c r="NW102" s="66"/>
      <c r="NX102" s="66"/>
      <c r="NY102" s="66"/>
      <c r="NZ102" s="66"/>
      <c r="OA102" s="66"/>
      <c r="OB102" s="66"/>
      <c r="OC102" s="66"/>
      <c r="OD102" s="66"/>
      <c r="OE102" s="66"/>
      <c r="OF102" s="66"/>
      <c r="OG102" s="66"/>
      <c r="OH102" s="66"/>
      <c r="OI102" s="66"/>
      <c r="OJ102" s="66"/>
      <c r="OK102" s="66"/>
      <c r="OL102" s="66"/>
      <c r="OM102" s="66"/>
      <c r="ON102" s="66"/>
      <c r="OO102" s="66"/>
      <c r="OP102" s="66"/>
      <c r="OQ102" s="66"/>
      <c r="OR102" s="66"/>
      <c r="OS102" s="66"/>
      <c r="OT102" s="66"/>
      <c r="OU102" s="66"/>
      <c r="OV102" s="66"/>
      <c r="OW102" s="66"/>
      <c r="OX102" s="66"/>
      <c r="OY102" s="66"/>
      <c r="OZ102" s="66"/>
      <c r="PA102" s="66"/>
      <c r="PB102" s="66"/>
      <c r="PC102" s="66"/>
      <c r="PD102" s="66"/>
      <c r="PE102" s="66"/>
      <c r="PF102" s="66"/>
      <c r="PG102" s="66"/>
      <c r="PH102" s="66"/>
      <c r="PI102" s="66"/>
      <c r="PJ102" s="66"/>
      <c r="PK102" s="66"/>
      <c r="PL102" s="66"/>
      <c r="PM102" s="66"/>
      <c r="PN102" s="66"/>
      <c r="PO102" s="66"/>
      <c r="PP102" s="66"/>
      <c r="PQ102" s="66"/>
      <c r="PR102" s="66"/>
      <c r="PS102" s="66"/>
      <c r="PT102" s="66"/>
      <c r="PU102" s="66"/>
      <c r="PV102" s="66"/>
      <c r="PW102" s="66"/>
      <c r="PX102" s="66"/>
      <c r="PY102" s="66"/>
      <c r="PZ102" s="66"/>
      <c r="QA102" s="66"/>
      <c r="QB102" s="66"/>
      <c r="QC102" s="66"/>
      <c r="QD102" s="66"/>
      <c r="QE102" s="66"/>
      <c r="QF102" s="66"/>
      <c r="QG102" s="66"/>
      <c r="QH102" s="66"/>
      <c r="QI102" s="66"/>
      <c r="QJ102" s="66"/>
      <c r="QK102" s="66"/>
      <c r="QL102" s="66"/>
      <c r="QM102" s="66"/>
      <c r="QN102" s="66"/>
      <c r="QO102" s="66"/>
      <c r="QP102" s="66"/>
      <c r="QQ102" s="66"/>
      <c r="QR102" s="66"/>
      <c r="QS102" s="66"/>
      <c r="QT102" s="66"/>
      <c r="QU102" s="66"/>
      <c r="QV102" s="66"/>
      <c r="QW102" s="66"/>
      <c r="QX102" s="66"/>
      <c r="QY102" s="66"/>
      <c r="QZ102" s="66"/>
      <c r="RA102" s="66"/>
      <c r="RB102" s="66"/>
      <c r="RC102" s="66"/>
      <c r="RD102" s="66"/>
      <c r="RE102" s="66"/>
      <c r="RF102" s="66"/>
      <c r="RG102" s="66"/>
      <c r="RH102" s="66"/>
      <c r="RI102" s="66"/>
      <c r="RJ102" s="66"/>
      <c r="RK102" s="66"/>
      <c r="RL102" s="66"/>
      <c r="RM102" s="66"/>
      <c r="RN102" s="66"/>
      <c r="RO102" s="66"/>
      <c r="RP102" s="66"/>
      <c r="RQ102" s="66"/>
      <c r="RR102" s="66"/>
      <c r="RS102" s="66"/>
      <c r="RT102" s="66"/>
      <c r="RU102" s="66"/>
      <c r="RV102" s="66"/>
      <c r="RW102" s="66"/>
      <c r="RX102" s="66"/>
      <c r="RY102" s="66"/>
      <c r="RZ102" s="66"/>
      <c r="SA102" s="66"/>
      <c r="SB102" s="66"/>
      <c r="SC102" s="66"/>
      <c r="SD102" s="66"/>
      <c r="SE102" s="66"/>
      <c r="SF102" s="66"/>
      <c r="SG102" s="66"/>
      <c r="SH102" s="66"/>
      <c r="SI102" s="66"/>
      <c r="SJ102" s="66"/>
      <c r="SK102" s="66"/>
      <c r="SL102" s="66"/>
      <c r="SM102" s="66"/>
      <c r="SN102" s="66"/>
      <c r="SO102" s="66"/>
      <c r="SP102" s="66"/>
      <c r="SQ102" s="66"/>
      <c r="SR102" s="66"/>
      <c r="SS102" s="66"/>
      <c r="ST102" s="66"/>
      <c r="SU102" s="66"/>
      <c r="SV102" s="66"/>
      <c r="SW102" s="66"/>
      <c r="SX102" s="66"/>
      <c r="SY102" s="66"/>
      <c r="SZ102" s="66"/>
      <c r="TA102" s="66"/>
      <c r="TB102" s="66"/>
      <c r="TC102" s="66"/>
      <c r="TD102" s="66"/>
      <c r="TE102" s="66"/>
      <c r="TF102" s="66"/>
      <c r="TG102" s="66"/>
      <c r="TH102" s="66"/>
      <c r="TI102" s="66"/>
      <c r="TJ102" s="66"/>
      <c r="TK102" s="66"/>
      <c r="TL102" s="66"/>
      <c r="TM102" s="66"/>
      <c r="TN102" s="66"/>
      <c r="TO102" s="66"/>
      <c r="TP102" s="66"/>
      <c r="TQ102" s="66"/>
      <c r="TR102" s="66"/>
      <c r="TS102" s="66"/>
      <c r="TT102" s="66"/>
      <c r="TU102" s="66"/>
      <c r="TV102" s="66"/>
      <c r="TW102" s="66"/>
      <c r="TX102" s="66"/>
      <c r="TY102" s="66"/>
      <c r="TZ102" s="66"/>
      <c r="UA102" s="66"/>
      <c r="UB102" s="66"/>
      <c r="UC102" s="66"/>
      <c r="UD102" s="66"/>
      <c r="UE102" s="66"/>
      <c r="UF102" s="66"/>
      <c r="UG102" s="66"/>
      <c r="UH102" s="66"/>
      <c r="UI102" s="66"/>
      <c r="UJ102" s="66"/>
      <c r="UK102" s="66"/>
      <c r="UL102" s="66"/>
      <c r="UM102" s="66"/>
      <c r="UN102" s="66"/>
      <c r="UO102" s="66"/>
      <c r="UP102" s="66"/>
      <c r="UQ102" s="66"/>
      <c r="UR102" s="66"/>
      <c r="US102" s="66"/>
      <c r="UT102" s="66"/>
      <c r="UU102" s="66"/>
      <c r="UV102" s="66"/>
      <c r="UW102" s="66"/>
      <c r="UX102" s="66"/>
      <c r="UY102" s="66"/>
      <c r="UZ102" s="66"/>
      <c r="VA102" s="66"/>
      <c r="VB102" s="66"/>
      <c r="VC102" s="66"/>
      <c r="VD102" s="66"/>
      <c r="VE102" s="66"/>
      <c r="VF102" s="66"/>
      <c r="VG102" s="66"/>
      <c r="VH102" s="66"/>
      <c r="VI102" s="66"/>
      <c r="VJ102" s="66"/>
      <c r="VK102" s="66"/>
      <c r="VL102" s="66"/>
      <c r="VM102" s="66"/>
      <c r="VN102" s="66"/>
      <c r="VO102" s="66"/>
      <c r="VP102" s="66"/>
      <c r="VQ102" s="66"/>
      <c r="VR102" s="66"/>
      <c r="VS102" s="66"/>
      <c r="VT102" s="66"/>
      <c r="VU102" s="66"/>
      <c r="VV102" s="66"/>
      <c r="VW102" s="66"/>
      <c r="VX102" s="66"/>
      <c r="VY102" s="66"/>
      <c r="VZ102" s="66"/>
      <c r="WA102" s="66"/>
      <c r="WB102" s="66"/>
      <c r="WC102" s="66"/>
      <c r="WD102" s="66"/>
      <c r="WE102" s="66"/>
      <c r="WF102" s="66"/>
      <c r="WG102" s="66"/>
      <c r="WH102" s="66"/>
      <c r="WI102" s="66"/>
      <c r="WJ102" s="66"/>
      <c r="WK102" s="66"/>
      <c r="WL102" s="66"/>
      <c r="WM102" s="66"/>
      <c r="WN102" s="66"/>
      <c r="WO102" s="66"/>
      <c r="WP102" s="66"/>
      <c r="WQ102" s="66"/>
      <c r="WR102" s="66"/>
      <c r="WS102" s="66"/>
      <c r="WT102" s="66"/>
      <c r="WU102" s="66"/>
      <c r="WV102" s="66"/>
      <c r="WW102" s="66"/>
      <c r="WX102" s="66"/>
      <c r="WY102" s="66"/>
      <c r="WZ102" s="66"/>
      <c r="XA102" s="66"/>
      <c r="XB102" s="66"/>
      <c r="XC102" s="66"/>
      <c r="XD102" s="66"/>
      <c r="XE102" s="66"/>
      <c r="XF102" s="66"/>
      <c r="XG102" s="66"/>
      <c r="XH102" s="66"/>
      <c r="XI102" s="66"/>
      <c r="XJ102" s="66"/>
      <c r="XK102" s="66"/>
      <c r="XL102" s="66"/>
      <c r="XM102" s="66"/>
      <c r="XN102" s="66"/>
      <c r="XO102" s="66"/>
      <c r="XP102" s="66"/>
      <c r="XQ102" s="66"/>
      <c r="XR102" s="66"/>
      <c r="XS102" s="66"/>
      <c r="XT102" s="66"/>
      <c r="XU102" s="66"/>
      <c r="XV102" s="66"/>
      <c r="XW102" s="66"/>
      <c r="XX102" s="66"/>
      <c r="XY102" s="66"/>
      <c r="XZ102" s="66"/>
      <c r="YA102" s="66"/>
      <c r="YB102" s="66"/>
      <c r="YC102" s="66"/>
      <c r="YD102" s="66"/>
      <c r="YE102" s="66"/>
      <c r="YF102" s="66"/>
      <c r="YG102" s="66"/>
      <c r="YH102" s="66"/>
      <c r="YI102" s="66"/>
      <c r="YJ102" s="66"/>
      <c r="YK102" s="66"/>
      <c r="YL102" s="66"/>
      <c r="YM102" s="66"/>
      <c r="YN102" s="66"/>
      <c r="YO102" s="66"/>
      <c r="YP102" s="66"/>
      <c r="YQ102" s="66"/>
      <c r="YR102" s="66"/>
      <c r="YS102" s="66"/>
      <c r="YT102" s="66"/>
      <c r="YU102" s="66"/>
      <c r="YV102" s="66"/>
      <c r="YW102" s="66"/>
      <c r="YX102" s="66"/>
      <c r="YY102" s="66"/>
      <c r="YZ102" s="66"/>
      <c r="ZA102" s="66"/>
      <c r="ZB102" s="66"/>
      <c r="ZC102" s="66"/>
      <c r="ZD102" s="66"/>
      <c r="ZE102" s="66"/>
      <c r="ZF102" s="66"/>
      <c r="ZG102" s="66"/>
      <c r="ZH102" s="66"/>
      <c r="ZI102" s="66"/>
      <c r="ZJ102" s="66"/>
      <c r="ZK102" s="66"/>
      <c r="ZL102" s="66"/>
      <c r="ZM102" s="66"/>
      <c r="ZN102" s="66"/>
      <c r="ZO102" s="66"/>
      <c r="ZP102" s="66"/>
      <c r="ZQ102" s="66"/>
      <c r="ZR102" s="66"/>
      <c r="ZS102" s="66"/>
      <c r="ZT102" s="66"/>
      <c r="ZU102" s="66"/>
      <c r="ZV102" s="66"/>
      <c r="ZW102" s="66"/>
      <c r="ZX102" s="66"/>
      <c r="ZY102" s="66"/>
      <c r="ZZ102" s="66"/>
      <c r="AAA102" s="66"/>
      <c r="AAB102" s="66"/>
      <c r="AAC102" s="66"/>
      <c r="AAD102" s="66"/>
      <c r="AAE102" s="66"/>
      <c r="AAF102" s="66"/>
      <c r="AAG102" s="66"/>
      <c r="AAH102" s="66"/>
      <c r="AAI102" s="66"/>
      <c r="AAJ102" s="66"/>
      <c r="AAK102" s="66"/>
      <c r="AAL102" s="66"/>
      <c r="AAM102" s="66"/>
      <c r="AAN102" s="66"/>
      <c r="AAO102" s="66"/>
      <c r="AAP102" s="66"/>
      <c r="AAQ102" s="66"/>
      <c r="AAR102" s="66"/>
      <c r="AAS102" s="66"/>
      <c r="AAT102" s="66"/>
      <c r="AAU102" s="66"/>
      <c r="AAV102" s="66"/>
      <c r="AAW102" s="66"/>
      <c r="AAX102" s="66"/>
      <c r="AAY102" s="66"/>
      <c r="AAZ102" s="66"/>
      <c r="ABA102" s="66"/>
      <c r="ABB102" s="66"/>
      <c r="ABC102" s="66"/>
      <c r="ABD102" s="66"/>
      <c r="ABE102" s="66"/>
      <c r="ABF102" s="66"/>
      <c r="ABG102" s="66"/>
      <c r="ABH102" s="66"/>
      <c r="ABI102" s="66"/>
      <c r="ABJ102" s="66"/>
      <c r="ABK102" s="66"/>
      <c r="ABL102" s="66"/>
      <c r="ABM102" s="66"/>
      <c r="ABN102" s="66"/>
      <c r="ABO102" s="66"/>
      <c r="ABP102" s="66"/>
      <c r="ABQ102" s="66"/>
      <c r="ABR102" s="66"/>
      <c r="ABS102" s="66"/>
      <c r="ABT102" s="66"/>
      <c r="ABU102" s="66"/>
      <c r="ABV102" s="66"/>
      <c r="ABW102" s="66"/>
      <c r="ABX102" s="66"/>
      <c r="ABY102" s="66"/>
      <c r="ABZ102" s="66"/>
      <c r="ACA102" s="66"/>
      <c r="ACB102" s="66"/>
      <c r="ACC102" s="66"/>
      <c r="ACD102" s="66"/>
      <c r="ACE102" s="66"/>
      <c r="ACF102" s="66"/>
      <c r="ACG102" s="66"/>
      <c r="ACH102" s="66"/>
      <c r="ACI102" s="66"/>
      <c r="ACJ102" s="66"/>
      <c r="ACK102" s="66"/>
      <c r="ACL102" s="66"/>
      <c r="ACM102" s="66"/>
      <c r="ACN102" s="66"/>
      <c r="ACO102" s="66"/>
      <c r="ACP102" s="66"/>
      <c r="ACQ102" s="66"/>
      <c r="ACR102" s="66"/>
      <c r="ACS102" s="66"/>
      <c r="ACT102" s="66"/>
      <c r="ACU102" s="66"/>
      <c r="ACV102" s="66"/>
      <c r="ACW102" s="66"/>
      <c r="ACX102" s="66"/>
      <c r="ACY102" s="66"/>
      <c r="ACZ102" s="66"/>
      <c r="ADA102" s="66"/>
      <c r="ADB102" s="66"/>
      <c r="ADC102" s="66"/>
      <c r="ADD102" s="66"/>
      <c r="ADE102" s="66"/>
      <c r="ADF102" s="66"/>
      <c r="ADG102" s="66"/>
      <c r="ADH102" s="66"/>
      <c r="ADI102" s="66"/>
      <c r="ADJ102" s="66"/>
      <c r="ADK102" s="66"/>
      <c r="ADL102" s="66"/>
      <c r="ADM102" s="66"/>
      <c r="ADN102" s="66"/>
      <c r="ADO102" s="66"/>
      <c r="ADP102" s="66"/>
      <c r="ADQ102" s="66"/>
      <c r="ADR102" s="66"/>
      <c r="ADS102" s="66"/>
      <c r="ADT102" s="66"/>
      <c r="ADU102" s="66"/>
      <c r="ADV102" s="66"/>
      <c r="ADW102" s="66"/>
      <c r="ADX102" s="66"/>
      <c r="ADY102" s="66"/>
      <c r="ADZ102" s="66"/>
      <c r="AEA102" s="66"/>
      <c r="AEB102" s="66"/>
      <c r="AEC102" s="66"/>
      <c r="AED102" s="66"/>
      <c r="AEE102" s="66"/>
      <c r="AEF102" s="66"/>
      <c r="AEG102" s="66"/>
      <c r="AEH102" s="66"/>
      <c r="AEI102" s="66"/>
      <c r="AEJ102" s="66"/>
      <c r="AEK102" s="66"/>
      <c r="AEL102" s="66"/>
      <c r="AEM102" s="66"/>
      <c r="AEN102" s="66"/>
      <c r="AEO102" s="66"/>
      <c r="AEP102" s="66"/>
      <c r="AEQ102" s="66"/>
      <c r="AER102" s="66"/>
      <c r="AES102" s="66"/>
      <c r="AET102" s="66"/>
      <c r="AEU102" s="66"/>
      <c r="AEV102" s="66"/>
      <c r="AEW102" s="66"/>
      <c r="AEX102" s="66"/>
      <c r="AEY102" s="66"/>
      <c r="AEZ102" s="66"/>
      <c r="AFA102" s="66"/>
      <c r="AFB102" s="66"/>
      <c r="AFC102" s="66"/>
      <c r="AFD102" s="66"/>
      <c r="AFE102" s="66"/>
      <c r="AFF102" s="66"/>
      <c r="AFG102" s="66"/>
      <c r="AFH102" s="66"/>
      <c r="AFI102" s="66"/>
      <c r="AFJ102" s="66"/>
      <c r="AFK102" s="66"/>
      <c r="AFL102" s="66"/>
      <c r="AFM102" s="66"/>
      <c r="AFN102" s="66"/>
      <c r="AFO102" s="66"/>
      <c r="AFP102" s="66"/>
      <c r="AFQ102" s="66"/>
      <c r="AFR102" s="66"/>
      <c r="AFS102" s="66"/>
      <c r="AFT102" s="66"/>
      <c r="AFU102" s="66"/>
      <c r="AFV102" s="66"/>
      <c r="AFW102" s="66"/>
      <c r="AFX102" s="66"/>
      <c r="AFY102" s="66"/>
      <c r="AFZ102" s="66"/>
      <c r="AGA102" s="66"/>
      <c r="AGB102" s="66"/>
      <c r="AGC102" s="66"/>
      <c r="AGD102" s="66"/>
      <c r="AGE102" s="66"/>
      <c r="AGF102" s="66"/>
      <c r="AGG102" s="66"/>
      <c r="AGH102" s="66"/>
      <c r="AGI102" s="66"/>
      <c r="AGJ102" s="66"/>
      <c r="AGK102" s="66"/>
      <c r="AGL102" s="66"/>
      <c r="AGM102" s="66"/>
      <c r="AGN102" s="66"/>
      <c r="AGO102" s="66"/>
      <c r="AGP102" s="66"/>
      <c r="AGQ102" s="66"/>
      <c r="AGR102" s="66"/>
      <c r="AGS102" s="66"/>
      <c r="AGT102" s="66"/>
      <c r="AGU102" s="66"/>
      <c r="AGV102" s="66"/>
      <c r="AGW102" s="66"/>
      <c r="AGX102" s="66"/>
      <c r="AGY102" s="66"/>
      <c r="AGZ102" s="66"/>
      <c r="AHA102" s="66"/>
      <c r="AHB102" s="66"/>
      <c r="AHC102" s="66"/>
      <c r="AHD102" s="66"/>
      <c r="AHE102" s="66"/>
      <c r="AHF102" s="66"/>
      <c r="AHG102" s="66"/>
      <c r="AHH102" s="66"/>
      <c r="AHI102" s="66"/>
      <c r="AHJ102" s="66"/>
      <c r="AHK102" s="66"/>
      <c r="AHL102" s="66"/>
      <c r="AHM102" s="66"/>
      <c r="AHN102" s="66"/>
      <c r="AHO102" s="66"/>
      <c r="AHP102" s="66"/>
      <c r="AHQ102" s="66"/>
      <c r="AHR102" s="66"/>
      <c r="AHS102" s="66"/>
      <c r="AHT102" s="66"/>
      <c r="AHU102" s="66"/>
      <c r="AHV102" s="66"/>
      <c r="AHW102" s="66"/>
      <c r="AHX102" s="66"/>
      <c r="AHY102" s="66"/>
      <c r="AHZ102" s="66"/>
      <c r="AIA102" s="66"/>
      <c r="AIB102" s="66"/>
      <c r="AIC102" s="66"/>
      <c r="AID102" s="66"/>
      <c r="AIE102" s="66"/>
      <c r="AIF102" s="66"/>
      <c r="AIG102" s="66"/>
      <c r="AIH102" s="66"/>
      <c r="AII102" s="66"/>
      <c r="AIJ102" s="66"/>
      <c r="AIK102" s="66"/>
      <c r="AIL102" s="66"/>
      <c r="AIM102" s="66"/>
      <c r="AIN102" s="66"/>
      <c r="AIO102" s="66"/>
      <c r="AIP102" s="66"/>
      <c r="AIQ102" s="66"/>
      <c r="AIR102" s="66"/>
      <c r="AIS102" s="66"/>
      <c r="AIT102" s="66"/>
      <c r="AIU102" s="66"/>
      <c r="AIV102" s="66"/>
      <c r="AIW102" s="66"/>
      <c r="AIX102" s="66"/>
      <c r="AIY102" s="66"/>
      <c r="AIZ102" s="66"/>
      <c r="AJA102" s="66"/>
      <c r="AJB102" s="66"/>
      <c r="AJC102" s="66"/>
      <c r="AJD102" s="66"/>
      <c r="AJE102" s="66"/>
      <c r="AJF102" s="66"/>
      <c r="AJG102" s="66"/>
      <c r="AJH102" s="66"/>
      <c r="AJI102" s="66"/>
      <c r="AJJ102" s="66"/>
      <c r="AJK102" s="66"/>
      <c r="AJL102" s="66"/>
      <c r="AJM102" s="66"/>
      <c r="AJN102" s="66"/>
      <c r="AJO102" s="66"/>
      <c r="AJP102" s="66"/>
      <c r="AJQ102" s="66"/>
      <c r="AJR102" s="66"/>
      <c r="AJS102" s="66"/>
      <c r="AJT102" s="66"/>
      <c r="AJU102" s="66"/>
      <c r="AJV102" s="66"/>
      <c r="AJW102" s="66"/>
      <c r="AJX102" s="66"/>
      <c r="AJY102" s="66"/>
      <c r="AJZ102" s="66"/>
      <c r="AKA102" s="66"/>
      <c r="AKB102" s="66"/>
      <c r="AKC102" s="66"/>
      <c r="AKD102" s="66"/>
      <c r="AKE102" s="66"/>
      <c r="AKF102" s="66"/>
      <c r="AKG102" s="66"/>
      <c r="AKH102" s="66"/>
      <c r="AKI102" s="66"/>
      <c r="AKJ102" s="66"/>
      <c r="AKK102" s="66"/>
      <c r="AKL102" s="66"/>
      <c r="AKM102" s="66"/>
      <c r="AKN102" s="66"/>
      <c r="AKO102" s="66"/>
      <c r="AKP102" s="66"/>
      <c r="AKQ102" s="66"/>
      <c r="AKR102" s="66"/>
      <c r="AKS102" s="66"/>
      <c r="AKT102" s="66"/>
      <c r="AKU102" s="66"/>
      <c r="AKV102" s="66"/>
      <c r="AKW102" s="66"/>
      <c r="AKX102" s="66"/>
      <c r="AKY102" s="66"/>
      <c r="AKZ102" s="66"/>
      <c r="ALA102" s="66"/>
      <c r="ALB102" s="66"/>
      <c r="ALC102" s="66"/>
      <c r="ALD102" s="66"/>
      <c r="ALE102" s="66"/>
      <c r="ALF102" s="66"/>
      <c r="ALG102" s="66"/>
      <c r="ALH102" s="66"/>
      <c r="ALI102" s="66"/>
      <c r="ALJ102" s="66"/>
      <c r="ALK102" s="66"/>
      <c r="ALL102" s="66"/>
      <c r="ALM102" s="66"/>
      <c r="ALN102" s="66"/>
      <c r="ALO102" s="66"/>
      <c r="ALP102" s="66"/>
      <c r="ALQ102" s="66"/>
      <c r="ALR102" s="66"/>
      <c r="ALS102" s="66"/>
      <c r="ALT102" s="66"/>
      <c r="ALU102" s="66"/>
      <c r="ALV102" s="66"/>
      <c r="ALW102" s="66"/>
      <c r="ALX102" s="66"/>
      <c r="ALY102" s="66"/>
      <c r="ALZ102" s="66"/>
      <c r="AMA102" s="66"/>
      <c r="AMB102" s="66"/>
      <c r="AMC102" s="66"/>
      <c r="AMD102" s="66"/>
      <c r="AME102" s="66"/>
      <c r="AMF102" s="66"/>
      <c r="AMG102" s="66"/>
      <c r="AMH102" s="66"/>
      <c r="AMI102" s="66"/>
      <c r="AMJ102" s="66"/>
      <c r="AMK102" s="66"/>
      <c r="AML102" s="66"/>
      <c r="AMM102" s="66"/>
      <c r="AMN102" s="66"/>
      <c r="AMO102" s="66"/>
      <c r="AMP102" s="66"/>
      <c r="AMQ102" s="66"/>
      <c r="AMR102" s="66"/>
      <c r="AMS102" s="66"/>
      <c r="AMT102" s="66"/>
      <c r="AMU102" s="66"/>
      <c r="AMV102" s="66"/>
      <c r="AMW102" s="66"/>
      <c r="AMX102" s="66"/>
      <c r="AMY102" s="66"/>
      <c r="AMZ102" s="66"/>
      <c r="ANA102" s="66"/>
      <c r="ANB102" s="66"/>
      <c r="ANC102" s="66"/>
      <c r="AND102" s="66"/>
      <c r="ANE102" s="66"/>
      <c r="ANF102" s="66"/>
      <c r="ANG102" s="66"/>
      <c r="ANH102" s="66"/>
      <c r="ANI102" s="66"/>
      <c r="ANJ102" s="66"/>
      <c r="ANK102" s="66"/>
      <c r="ANL102" s="66"/>
      <c r="ANM102" s="66"/>
      <c r="ANN102" s="66"/>
      <c r="ANO102" s="66"/>
      <c r="ANP102" s="66"/>
      <c r="ANQ102" s="66"/>
      <c r="ANR102" s="66"/>
      <c r="ANS102" s="66"/>
      <c r="ANT102" s="66"/>
      <c r="ANU102" s="66"/>
      <c r="ANV102" s="66"/>
      <c r="ANW102" s="66"/>
      <c r="ANX102" s="66"/>
      <c r="ANY102" s="66"/>
      <c r="ANZ102" s="66"/>
      <c r="AOA102" s="66"/>
      <c r="AOB102" s="66"/>
      <c r="AOC102" s="66"/>
      <c r="AOD102" s="66"/>
      <c r="AOE102" s="66"/>
      <c r="AOF102" s="66"/>
      <c r="AOG102" s="66"/>
      <c r="AOH102" s="66"/>
      <c r="AOI102" s="66"/>
      <c r="AOJ102" s="66"/>
      <c r="AOK102" s="66"/>
      <c r="AOL102" s="66"/>
      <c r="AOM102" s="66"/>
      <c r="AON102" s="66"/>
      <c r="AOO102" s="66"/>
      <c r="AOP102" s="66"/>
      <c r="AOQ102" s="66"/>
      <c r="AOR102" s="66"/>
      <c r="AOS102" s="66"/>
      <c r="AOT102" s="66"/>
      <c r="AOU102" s="66"/>
      <c r="AOV102" s="66"/>
      <c r="AOW102" s="66"/>
      <c r="AOX102" s="66"/>
      <c r="AOY102" s="66"/>
      <c r="AOZ102" s="66"/>
      <c r="APA102" s="66"/>
      <c r="APB102" s="66"/>
      <c r="APC102" s="66"/>
      <c r="APD102" s="66"/>
      <c r="APE102" s="66"/>
      <c r="APF102" s="66"/>
      <c r="APG102" s="66"/>
      <c r="APH102" s="66"/>
      <c r="API102" s="66"/>
      <c r="APJ102" s="66"/>
      <c r="APK102" s="66"/>
      <c r="APL102" s="66"/>
      <c r="APM102" s="66"/>
      <c r="APN102" s="66"/>
      <c r="APO102" s="66"/>
      <c r="APP102" s="66"/>
      <c r="APQ102" s="66"/>
      <c r="APR102" s="66"/>
      <c r="APS102" s="66"/>
      <c r="APT102" s="66"/>
      <c r="APU102" s="66"/>
      <c r="APV102" s="66"/>
      <c r="APW102" s="66"/>
      <c r="APX102" s="66"/>
      <c r="APY102" s="66"/>
      <c r="APZ102" s="66"/>
      <c r="AQA102" s="66"/>
      <c r="AQB102" s="66"/>
      <c r="AQC102" s="66"/>
      <c r="AQD102" s="66"/>
      <c r="AQE102" s="66"/>
      <c r="AQF102" s="66"/>
      <c r="AQG102" s="66"/>
      <c r="AQH102" s="66"/>
      <c r="AQI102" s="66"/>
      <c r="AQJ102" s="66"/>
      <c r="AQK102" s="66"/>
      <c r="AQL102" s="66"/>
      <c r="AQM102" s="66"/>
      <c r="AQN102" s="66"/>
      <c r="AQO102" s="66"/>
      <c r="AQP102" s="66"/>
      <c r="AQQ102" s="66"/>
      <c r="AQR102" s="66"/>
      <c r="AQS102" s="66"/>
      <c r="AQT102" s="66"/>
      <c r="AQU102" s="66"/>
      <c r="AQV102" s="66"/>
      <c r="AQW102" s="66"/>
      <c r="AQX102" s="66"/>
      <c r="AQY102" s="66"/>
      <c r="AQZ102" s="66"/>
      <c r="ARA102" s="66"/>
      <c r="ARB102" s="66"/>
      <c r="ARC102" s="66"/>
      <c r="ARD102" s="66"/>
      <c r="ARE102" s="66"/>
      <c r="ARF102" s="66"/>
      <c r="ARG102" s="66"/>
      <c r="ARH102" s="66"/>
      <c r="ARI102" s="66"/>
      <c r="ARJ102" s="66"/>
      <c r="ARK102" s="66"/>
      <c r="ARL102" s="66"/>
      <c r="ARM102" s="66"/>
      <c r="ARN102" s="66"/>
      <c r="ARO102" s="66"/>
      <c r="ARP102" s="66"/>
      <c r="ARQ102" s="66"/>
      <c r="ARR102" s="66"/>
      <c r="ARS102" s="66"/>
      <c r="ART102" s="66"/>
      <c r="ARU102" s="66"/>
      <c r="ARV102" s="66"/>
      <c r="ARW102" s="66"/>
      <c r="ARX102" s="66"/>
      <c r="ARY102" s="66"/>
      <c r="ARZ102" s="66"/>
      <c r="ASA102" s="66"/>
      <c r="ASB102" s="66"/>
      <c r="ASC102" s="66"/>
      <c r="ASD102" s="66"/>
      <c r="ASE102" s="66"/>
      <c r="ASF102" s="66"/>
      <c r="ASG102" s="66"/>
      <c r="ASH102" s="66"/>
      <c r="ASI102" s="66"/>
      <c r="ASJ102" s="66"/>
      <c r="ASK102" s="66"/>
      <c r="ASL102" s="66"/>
      <c r="ASM102" s="66"/>
      <c r="ASN102" s="66"/>
      <c r="ASO102" s="66"/>
      <c r="ASP102" s="66"/>
      <c r="ASQ102" s="66"/>
      <c r="ASR102" s="66"/>
      <c r="ASS102" s="66"/>
      <c r="AST102" s="66"/>
      <c r="ASU102" s="66"/>
      <c r="ASV102" s="66"/>
      <c r="ASW102" s="66"/>
      <c r="ASX102" s="66"/>
      <c r="ASY102" s="66"/>
      <c r="ASZ102" s="66"/>
      <c r="ATA102" s="66"/>
      <c r="ATB102" s="66"/>
      <c r="ATC102" s="66"/>
      <c r="ATD102" s="66"/>
      <c r="ATE102" s="66"/>
      <c r="ATF102" s="66"/>
      <c r="ATG102" s="66"/>
      <c r="ATH102" s="66"/>
      <c r="ATI102" s="66"/>
      <c r="ATJ102" s="66"/>
      <c r="ATK102" s="66"/>
      <c r="ATL102" s="66"/>
      <c r="ATM102" s="66"/>
      <c r="ATN102" s="66"/>
      <c r="ATO102" s="66"/>
      <c r="ATP102" s="66"/>
      <c r="ATQ102" s="66"/>
      <c r="ATR102" s="66"/>
      <c r="ATS102" s="66"/>
      <c r="ATT102" s="66"/>
      <c r="ATU102" s="66"/>
      <c r="ATV102" s="66"/>
      <c r="ATW102" s="66"/>
      <c r="ATX102" s="66"/>
      <c r="ATY102" s="66"/>
      <c r="ATZ102" s="66"/>
      <c r="AUA102" s="66"/>
      <c r="AUB102" s="66"/>
      <c r="AUC102" s="66"/>
      <c r="AUD102" s="66"/>
      <c r="AUE102" s="66"/>
      <c r="AUF102" s="66"/>
      <c r="AUG102" s="66"/>
      <c r="AUH102" s="66"/>
      <c r="AUI102" s="66"/>
      <c r="AUJ102" s="66"/>
      <c r="AUK102" s="66"/>
      <c r="AUL102" s="66"/>
      <c r="AUM102" s="66"/>
      <c r="AUN102" s="66"/>
      <c r="AUO102" s="66"/>
      <c r="AUP102" s="66"/>
      <c r="AUQ102" s="66"/>
      <c r="AUR102" s="66"/>
      <c r="AUS102" s="66"/>
      <c r="AUT102" s="66"/>
      <c r="AUU102" s="66"/>
      <c r="AUV102" s="66"/>
      <c r="AUW102" s="66"/>
      <c r="AUX102" s="66"/>
      <c r="AUY102" s="66"/>
      <c r="AUZ102" s="66"/>
      <c r="AVA102" s="66"/>
      <c r="AVB102" s="66"/>
      <c r="AVC102" s="66"/>
      <c r="AVD102" s="66"/>
      <c r="AVE102" s="66"/>
      <c r="AVF102" s="66"/>
      <c r="AVG102" s="66"/>
      <c r="AVH102" s="66"/>
      <c r="AVI102" s="66"/>
      <c r="AVJ102" s="66"/>
      <c r="AVK102" s="66"/>
      <c r="AVL102" s="66"/>
      <c r="AVM102" s="66"/>
      <c r="AVN102" s="66"/>
      <c r="AVO102" s="66"/>
      <c r="AVP102" s="66"/>
      <c r="AVQ102" s="66"/>
      <c r="AVR102" s="66"/>
      <c r="AVS102" s="66"/>
      <c r="AVT102" s="66"/>
      <c r="AVU102" s="66"/>
      <c r="AVV102" s="66"/>
      <c r="AVW102" s="66"/>
      <c r="AVX102" s="66"/>
      <c r="AVY102" s="66"/>
      <c r="AVZ102" s="66"/>
      <c r="AWA102" s="66"/>
      <c r="AWB102" s="66"/>
      <c r="AWC102" s="66"/>
      <c r="AWD102" s="66"/>
      <c r="AWE102" s="66"/>
      <c r="AWF102" s="66"/>
      <c r="AWG102" s="66"/>
      <c r="AWH102" s="66"/>
      <c r="AWI102" s="66"/>
      <c r="AWJ102" s="66"/>
      <c r="AWK102" s="66"/>
      <c r="AWL102" s="66"/>
      <c r="AWM102" s="66"/>
      <c r="AWN102" s="66"/>
      <c r="AWO102" s="66"/>
      <c r="AWP102" s="66"/>
      <c r="AWQ102" s="66"/>
      <c r="AWR102" s="66"/>
      <c r="AWS102" s="66"/>
      <c r="AWT102" s="66"/>
      <c r="AWU102" s="66"/>
      <c r="AWV102" s="66"/>
      <c r="AWW102" s="66"/>
      <c r="AWX102" s="66"/>
      <c r="AWY102" s="66"/>
      <c r="AWZ102" s="66"/>
      <c r="AXA102" s="66"/>
      <c r="AXB102" s="66"/>
      <c r="AXC102" s="66"/>
      <c r="AXD102" s="66"/>
      <c r="AXE102" s="66"/>
      <c r="AXF102" s="66"/>
      <c r="AXG102" s="66"/>
      <c r="AXH102" s="66"/>
      <c r="AXI102" s="66"/>
      <c r="AXJ102" s="66"/>
      <c r="AXK102" s="66"/>
      <c r="AXL102" s="66"/>
      <c r="AXM102" s="66"/>
      <c r="AXN102" s="66"/>
      <c r="AXO102" s="66"/>
      <c r="AXP102" s="66"/>
      <c r="AXQ102" s="66"/>
      <c r="AXR102" s="66"/>
      <c r="AXS102" s="66"/>
      <c r="AXT102" s="66"/>
      <c r="AXU102" s="66"/>
      <c r="AXV102" s="66"/>
      <c r="AXW102" s="66"/>
      <c r="AXX102" s="66"/>
      <c r="AXY102" s="66"/>
      <c r="AXZ102" s="66"/>
      <c r="AYA102" s="66"/>
      <c r="AYB102" s="66"/>
      <c r="AYC102" s="66"/>
      <c r="AYD102" s="66"/>
      <c r="AYE102" s="66"/>
      <c r="AYF102" s="66"/>
      <c r="AYG102" s="66"/>
      <c r="AYH102" s="66"/>
      <c r="AYI102" s="66"/>
      <c r="AYJ102" s="66"/>
      <c r="AYK102" s="66"/>
      <c r="AYL102" s="66"/>
      <c r="AYM102" s="66"/>
      <c r="AYN102" s="66"/>
      <c r="AYO102" s="66"/>
      <c r="AYP102" s="66"/>
      <c r="AYQ102" s="66"/>
      <c r="AYR102" s="66"/>
      <c r="AYS102" s="66"/>
      <c r="AYT102" s="66"/>
      <c r="AYU102" s="66"/>
      <c r="AYV102" s="66"/>
      <c r="AYW102" s="66"/>
      <c r="AYX102" s="66"/>
      <c r="AYY102" s="66"/>
      <c r="AYZ102" s="66"/>
      <c r="AZA102" s="66"/>
      <c r="AZB102" s="66"/>
      <c r="AZC102" s="66"/>
      <c r="AZD102" s="66"/>
      <c r="AZE102" s="66"/>
      <c r="AZF102" s="66"/>
      <c r="AZG102" s="66"/>
      <c r="AZH102" s="66"/>
      <c r="AZI102" s="66"/>
      <c r="AZJ102" s="66"/>
      <c r="AZK102" s="66"/>
      <c r="AZL102" s="66"/>
      <c r="AZM102" s="66"/>
      <c r="AZN102" s="66"/>
      <c r="AZO102" s="66"/>
      <c r="AZP102" s="66"/>
      <c r="AZQ102" s="66"/>
      <c r="AZR102" s="66"/>
      <c r="AZS102" s="66"/>
      <c r="AZT102" s="66"/>
      <c r="AZU102" s="66"/>
      <c r="AZV102" s="66"/>
      <c r="AZW102" s="66"/>
      <c r="AZX102" s="66"/>
      <c r="AZY102" s="66"/>
      <c r="AZZ102" s="66"/>
      <c r="BAA102" s="66"/>
      <c r="BAB102" s="66"/>
      <c r="BAC102" s="66"/>
      <c r="BAD102" s="66"/>
      <c r="BAE102" s="66"/>
      <c r="BAF102" s="66"/>
      <c r="BAG102" s="66"/>
      <c r="BAH102" s="66"/>
      <c r="BAI102" s="66"/>
      <c r="BAJ102" s="66"/>
      <c r="BAK102" s="66"/>
      <c r="BAL102" s="66"/>
      <c r="BAM102" s="66"/>
      <c r="BAN102" s="66"/>
      <c r="BAO102" s="66"/>
      <c r="BAP102" s="66"/>
      <c r="BAQ102" s="66"/>
      <c r="BAR102" s="66"/>
      <c r="BAS102" s="66"/>
      <c r="BAT102" s="66"/>
      <c r="BAU102" s="66"/>
      <c r="BAV102" s="66"/>
      <c r="BAW102" s="66"/>
      <c r="BAX102" s="66"/>
      <c r="BAY102" s="66"/>
      <c r="BAZ102" s="66"/>
      <c r="BBA102" s="66"/>
      <c r="BBB102" s="66"/>
      <c r="BBC102" s="66"/>
      <c r="BBD102" s="66"/>
      <c r="BBE102" s="66"/>
      <c r="BBF102" s="66"/>
      <c r="BBG102" s="66"/>
      <c r="BBH102" s="66"/>
      <c r="BBI102" s="66"/>
      <c r="BBJ102" s="66"/>
      <c r="BBK102" s="66"/>
      <c r="BBL102" s="66"/>
      <c r="BBM102" s="66"/>
      <c r="BBN102" s="66"/>
      <c r="BBO102" s="66"/>
      <c r="BBP102" s="66"/>
      <c r="BBQ102" s="66"/>
      <c r="BBR102" s="66"/>
      <c r="BBS102" s="66"/>
      <c r="BBT102" s="66"/>
      <c r="BBU102" s="66"/>
      <c r="BBV102" s="66"/>
      <c r="BBW102" s="66"/>
      <c r="BBX102" s="66"/>
      <c r="BBY102" s="66"/>
      <c r="BBZ102" s="66"/>
      <c r="BCA102" s="66"/>
      <c r="BCB102" s="66"/>
      <c r="BCC102" s="66"/>
      <c r="BCD102" s="66"/>
      <c r="BCE102" s="66"/>
      <c r="BCF102" s="66"/>
      <c r="BCG102" s="66"/>
      <c r="BCH102" s="66"/>
      <c r="BCI102" s="66"/>
      <c r="BCJ102" s="66"/>
      <c r="BCK102" s="66"/>
      <c r="BCL102" s="66"/>
      <c r="BCM102" s="66"/>
      <c r="BCN102" s="66"/>
      <c r="BCO102" s="66"/>
      <c r="BCP102" s="66"/>
      <c r="BCQ102" s="66"/>
      <c r="BCR102" s="66"/>
      <c r="BCS102" s="66"/>
      <c r="BCT102" s="66"/>
      <c r="BCU102" s="66"/>
      <c r="BCV102" s="66"/>
      <c r="BCW102" s="66"/>
      <c r="BCX102" s="66"/>
      <c r="BCY102" s="66"/>
      <c r="BCZ102" s="66"/>
      <c r="BDA102" s="66"/>
      <c r="BDB102" s="66"/>
      <c r="BDC102" s="66"/>
      <c r="BDD102" s="66"/>
      <c r="BDE102" s="66"/>
      <c r="BDF102" s="66"/>
      <c r="BDG102" s="66"/>
      <c r="BDH102" s="66"/>
      <c r="BDI102" s="66"/>
      <c r="BDJ102" s="66"/>
      <c r="BDK102" s="66"/>
      <c r="BDL102" s="66"/>
      <c r="BDM102" s="66"/>
      <c r="BDN102" s="66"/>
      <c r="BDO102" s="66"/>
      <c r="BDP102" s="66"/>
      <c r="BDQ102" s="66"/>
      <c r="BDR102" s="66"/>
      <c r="BDS102" s="66"/>
      <c r="BDT102" s="66"/>
      <c r="BDU102" s="66"/>
      <c r="BDV102" s="66"/>
      <c r="BDW102" s="66"/>
      <c r="BDX102" s="66"/>
      <c r="BDY102" s="66"/>
      <c r="BDZ102" s="66"/>
      <c r="BEA102" s="66"/>
      <c r="BEB102" s="66"/>
      <c r="BEC102" s="66"/>
      <c r="BED102" s="66"/>
      <c r="BEE102" s="66"/>
      <c r="BEF102" s="66"/>
      <c r="BEG102" s="66"/>
      <c r="BEH102" s="66"/>
      <c r="BEI102" s="66"/>
      <c r="BEJ102" s="66"/>
      <c r="BEK102" s="66"/>
      <c r="BEL102" s="66"/>
      <c r="BEM102" s="66"/>
      <c r="BEN102" s="66"/>
      <c r="BEO102" s="66"/>
      <c r="BEP102" s="66"/>
      <c r="BEQ102" s="66"/>
      <c r="BER102" s="66"/>
      <c r="BES102" s="66"/>
      <c r="BET102" s="66"/>
      <c r="BEU102" s="66"/>
      <c r="BEV102" s="66"/>
      <c r="BEW102" s="66"/>
      <c r="BEX102" s="66"/>
      <c r="BEY102" s="66"/>
      <c r="BEZ102" s="66"/>
      <c r="BFA102" s="66"/>
      <c r="BFB102" s="66"/>
      <c r="BFC102" s="66"/>
      <c r="BFD102" s="66"/>
      <c r="BFE102" s="66"/>
      <c r="BFF102" s="66"/>
      <c r="BFG102" s="66"/>
      <c r="BFH102" s="66"/>
      <c r="BFI102" s="66"/>
      <c r="BFJ102" s="66"/>
      <c r="BFK102" s="66"/>
      <c r="BFL102" s="66"/>
      <c r="BFM102" s="66"/>
      <c r="BFN102" s="66"/>
      <c r="BFO102" s="66"/>
      <c r="BFP102" s="66"/>
      <c r="BFQ102" s="66"/>
      <c r="BFR102" s="66"/>
      <c r="BFS102" s="66"/>
      <c r="BFT102" s="66"/>
      <c r="BFU102" s="66"/>
      <c r="BFV102" s="66"/>
      <c r="BFW102" s="66"/>
      <c r="BFX102" s="66"/>
      <c r="BFY102" s="66"/>
      <c r="BFZ102" s="66"/>
      <c r="BGA102" s="66"/>
      <c r="BGB102" s="66"/>
      <c r="BGC102" s="66"/>
      <c r="BGD102" s="66"/>
      <c r="BGE102" s="66"/>
      <c r="BGF102" s="66"/>
      <c r="BGG102" s="66"/>
      <c r="BGH102" s="66"/>
      <c r="BGI102" s="66"/>
      <c r="BGJ102" s="66"/>
      <c r="BGK102" s="66"/>
      <c r="BGL102" s="66"/>
      <c r="BGM102" s="66"/>
      <c r="BGN102" s="66"/>
      <c r="BGO102" s="66"/>
      <c r="BGP102" s="66"/>
      <c r="BGQ102" s="66"/>
      <c r="BGR102" s="66"/>
      <c r="BGS102" s="66"/>
      <c r="BGT102" s="66"/>
      <c r="BGU102" s="66"/>
      <c r="BGV102" s="66"/>
      <c r="BGW102" s="66"/>
      <c r="BGX102" s="66"/>
      <c r="BGY102" s="66"/>
      <c r="BGZ102" s="66"/>
      <c r="BHA102" s="66"/>
      <c r="BHB102" s="66"/>
      <c r="BHC102" s="66"/>
      <c r="BHD102" s="66"/>
      <c r="BHE102" s="66"/>
      <c r="BHF102" s="66"/>
      <c r="BHG102" s="66"/>
      <c r="BHH102" s="66"/>
      <c r="BHI102" s="66"/>
      <c r="BHJ102" s="66"/>
      <c r="BHK102" s="66"/>
      <c r="BHL102" s="66"/>
      <c r="BHM102" s="66"/>
      <c r="BHN102" s="66"/>
      <c r="BHO102" s="66"/>
      <c r="BHP102" s="66"/>
      <c r="BHQ102" s="66"/>
      <c r="BHR102" s="66"/>
      <c r="BHS102" s="66"/>
      <c r="BHT102" s="66"/>
      <c r="BHU102" s="66"/>
      <c r="BHV102" s="66"/>
      <c r="BHW102" s="66"/>
      <c r="BHX102" s="66"/>
      <c r="BHY102" s="66"/>
      <c r="BHZ102" s="66"/>
      <c r="BIA102" s="66"/>
      <c r="BIB102" s="66"/>
      <c r="BIC102" s="66"/>
      <c r="BID102" s="66"/>
      <c r="BIE102" s="66"/>
      <c r="BIF102" s="66"/>
      <c r="BIG102" s="66"/>
      <c r="BIH102" s="66"/>
      <c r="BII102" s="66"/>
      <c r="BIJ102" s="66"/>
      <c r="BIK102" s="66"/>
      <c r="BIL102" s="66"/>
      <c r="BIM102" s="66"/>
      <c r="BIN102" s="66"/>
      <c r="BIO102" s="66"/>
      <c r="BIP102" s="66"/>
      <c r="BIQ102" s="66"/>
      <c r="BIR102" s="66"/>
      <c r="BIS102" s="66"/>
      <c r="BIT102" s="66"/>
      <c r="BIU102" s="66"/>
      <c r="BIV102" s="66"/>
      <c r="BIW102" s="66"/>
      <c r="BIX102" s="66"/>
      <c r="BIY102" s="66"/>
      <c r="BIZ102" s="66"/>
      <c r="BJA102" s="66"/>
      <c r="BJB102" s="66"/>
      <c r="BJC102" s="66"/>
      <c r="BJD102" s="66"/>
      <c r="BJE102" s="66"/>
      <c r="BJF102" s="66"/>
      <c r="BJG102" s="66"/>
      <c r="BJH102" s="66"/>
      <c r="BJI102" s="66"/>
      <c r="BJJ102" s="66"/>
      <c r="BJK102" s="66"/>
      <c r="BJL102" s="66"/>
      <c r="BJM102" s="66"/>
      <c r="BJN102" s="66"/>
      <c r="BJO102" s="66"/>
      <c r="BJP102" s="66"/>
      <c r="BJQ102" s="66"/>
      <c r="BJR102" s="66"/>
      <c r="BJS102" s="66"/>
      <c r="BJT102" s="66"/>
      <c r="BJU102" s="66"/>
      <c r="BJV102" s="66"/>
      <c r="BJW102" s="66"/>
      <c r="BJX102" s="66"/>
      <c r="BJY102" s="66"/>
      <c r="BJZ102" s="66"/>
      <c r="BKA102" s="66"/>
      <c r="BKB102" s="66"/>
      <c r="BKC102" s="66"/>
      <c r="BKD102" s="66"/>
      <c r="BKE102" s="66"/>
      <c r="BKF102" s="66"/>
      <c r="BKG102" s="66"/>
      <c r="BKH102" s="66"/>
      <c r="BKI102" s="66"/>
      <c r="BKJ102" s="66"/>
      <c r="BKK102" s="66"/>
      <c r="BKL102" s="66"/>
      <c r="BKM102" s="66"/>
      <c r="BKN102" s="66"/>
      <c r="BKO102" s="66"/>
      <c r="BKP102" s="66"/>
      <c r="BKQ102" s="66"/>
      <c r="BKR102" s="66"/>
      <c r="BKS102" s="66"/>
      <c r="BKT102" s="66"/>
      <c r="BKU102" s="66"/>
      <c r="BKV102" s="66"/>
      <c r="BKW102" s="66"/>
      <c r="BKX102" s="66"/>
      <c r="BKY102" s="66"/>
      <c r="BKZ102" s="66"/>
      <c r="BLA102" s="66"/>
      <c r="BLB102" s="66"/>
      <c r="BLC102" s="66"/>
      <c r="BLD102" s="66"/>
      <c r="BLE102" s="66"/>
      <c r="BLF102" s="66"/>
      <c r="BLG102" s="66"/>
      <c r="BLH102" s="66"/>
      <c r="BLI102" s="66"/>
      <c r="BLJ102" s="66"/>
      <c r="BLK102" s="66"/>
      <c r="BLL102" s="66"/>
      <c r="BLM102" s="66"/>
      <c r="BLN102" s="66"/>
      <c r="BLO102" s="66"/>
      <c r="BLP102" s="66"/>
      <c r="BLQ102" s="66"/>
      <c r="BLR102" s="66"/>
      <c r="BLS102" s="66"/>
      <c r="BLT102" s="66"/>
      <c r="BLU102" s="66"/>
      <c r="BLV102" s="66"/>
      <c r="BLW102" s="66"/>
      <c r="BLX102" s="66"/>
      <c r="BLY102" s="66"/>
      <c r="BLZ102" s="66"/>
      <c r="BMA102" s="66"/>
      <c r="BMB102" s="66"/>
      <c r="BMC102" s="66"/>
      <c r="BMD102" s="66"/>
      <c r="BME102" s="66"/>
      <c r="BMF102" s="66"/>
      <c r="BMG102" s="66"/>
      <c r="BMH102" s="66"/>
      <c r="BMI102" s="66"/>
      <c r="BMJ102" s="66"/>
      <c r="BMK102" s="66"/>
      <c r="BML102" s="66"/>
      <c r="BMM102" s="66"/>
      <c r="BMN102" s="66"/>
      <c r="BMO102" s="66"/>
      <c r="BMP102" s="66"/>
      <c r="BMQ102" s="66"/>
      <c r="BMR102" s="66"/>
      <c r="BMS102" s="66"/>
      <c r="BMT102" s="66"/>
      <c r="BMU102" s="66"/>
      <c r="BMV102" s="66"/>
      <c r="BMW102" s="66"/>
      <c r="BMX102" s="66"/>
      <c r="BMY102" s="66"/>
      <c r="BMZ102" s="66"/>
      <c r="BNA102" s="66"/>
      <c r="BNB102" s="66"/>
      <c r="BNC102" s="66"/>
      <c r="BND102" s="66"/>
      <c r="BNE102" s="66"/>
      <c r="BNF102" s="66"/>
      <c r="BNG102" s="66"/>
      <c r="BNH102" s="66"/>
      <c r="BNI102" s="66"/>
      <c r="BNJ102" s="66"/>
      <c r="BNK102" s="66"/>
      <c r="BNL102" s="66"/>
      <c r="BNM102" s="66"/>
      <c r="BNN102" s="66"/>
      <c r="BNO102" s="66"/>
      <c r="BNP102" s="66"/>
      <c r="BNQ102" s="66"/>
      <c r="BNR102" s="66"/>
      <c r="BNS102" s="66"/>
      <c r="BNT102" s="66"/>
      <c r="BNU102" s="66"/>
      <c r="BNV102" s="66"/>
      <c r="BNW102" s="66"/>
      <c r="BNX102" s="66"/>
      <c r="BNY102" s="66"/>
      <c r="BNZ102" s="66"/>
      <c r="BOA102" s="66"/>
      <c r="BOB102" s="66"/>
      <c r="BOC102" s="66"/>
      <c r="BOD102" s="66"/>
      <c r="BOE102" s="66"/>
      <c r="BOF102" s="66"/>
      <c r="BOG102" s="66"/>
      <c r="BOH102" s="66"/>
      <c r="BOI102" s="66"/>
      <c r="BOJ102" s="66"/>
      <c r="BOK102" s="66"/>
      <c r="BOL102" s="66"/>
      <c r="BOM102" s="66"/>
      <c r="BON102" s="66"/>
      <c r="BOO102" s="66"/>
      <c r="BOP102" s="66"/>
      <c r="BOQ102" s="66"/>
      <c r="BOR102" s="66"/>
      <c r="BOS102" s="66"/>
      <c r="BOT102" s="66"/>
      <c r="BOU102" s="66"/>
      <c r="BOV102" s="66"/>
      <c r="BOW102" s="66"/>
      <c r="BOX102" s="66"/>
      <c r="BOY102" s="66"/>
      <c r="BOZ102" s="66"/>
      <c r="BPA102" s="66"/>
      <c r="BPB102" s="66"/>
      <c r="BPC102" s="66"/>
      <c r="BPD102" s="66"/>
      <c r="BPE102" s="66"/>
      <c r="BPF102" s="66"/>
      <c r="BPG102" s="66"/>
      <c r="BPH102" s="66"/>
      <c r="BPI102" s="66"/>
      <c r="BPJ102" s="66"/>
      <c r="BPK102" s="66"/>
      <c r="BPL102" s="66"/>
      <c r="BPM102" s="66"/>
      <c r="BPN102" s="66"/>
      <c r="BPO102" s="66"/>
      <c r="BPP102" s="66"/>
      <c r="BPQ102" s="66"/>
      <c r="BPR102" s="66"/>
      <c r="BPS102" s="66"/>
      <c r="BPT102" s="66"/>
      <c r="BPU102" s="66"/>
      <c r="BPV102" s="66"/>
      <c r="BPW102" s="66"/>
      <c r="BPX102" s="66"/>
      <c r="BPY102" s="66"/>
      <c r="BPZ102" s="66"/>
      <c r="BQA102" s="66"/>
      <c r="BQB102" s="66"/>
      <c r="BQC102" s="66"/>
      <c r="BQD102" s="66"/>
      <c r="BQE102" s="66"/>
      <c r="BQF102" s="66"/>
      <c r="BQG102" s="66"/>
      <c r="BQH102" s="66"/>
      <c r="BQI102" s="66"/>
      <c r="BQJ102" s="66"/>
      <c r="BQK102" s="66"/>
      <c r="BQL102" s="66"/>
      <c r="BQM102" s="66"/>
      <c r="BQN102" s="66"/>
      <c r="BQO102" s="66"/>
      <c r="BQP102" s="66"/>
      <c r="BQQ102" s="66"/>
      <c r="BQR102" s="66"/>
      <c r="BQS102" s="66"/>
      <c r="BQT102" s="66"/>
      <c r="BQU102" s="66"/>
      <c r="BQV102" s="66"/>
      <c r="BQW102" s="66"/>
      <c r="BQX102" s="66"/>
      <c r="BQY102" s="66"/>
      <c r="BQZ102" s="66"/>
      <c r="BRA102" s="66"/>
      <c r="BRB102" s="66"/>
      <c r="BRC102" s="66"/>
      <c r="BRD102" s="66"/>
      <c r="BRE102" s="66"/>
      <c r="BRF102" s="66"/>
      <c r="BRG102" s="66"/>
      <c r="BRH102" s="66"/>
      <c r="BRI102" s="66"/>
      <c r="BRJ102" s="66"/>
      <c r="BRK102" s="66"/>
      <c r="BRL102" s="66"/>
      <c r="BRM102" s="66"/>
      <c r="BRN102" s="66"/>
      <c r="BRO102" s="66"/>
      <c r="BRP102" s="66"/>
      <c r="BRQ102" s="66"/>
      <c r="BRR102" s="66"/>
      <c r="BRS102" s="66"/>
      <c r="BRT102" s="66"/>
      <c r="BRU102" s="66"/>
      <c r="BRV102" s="66"/>
      <c r="BRW102" s="66"/>
      <c r="BRX102" s="66"/>
      <c r="BRY102" s="66"/>
      <c r="BRZ102" s="66"/>
      <c r="BSA102" s="66"/>
      <c r="BSB102" s="66"/>
      <c r="BSC102" s="66"/>
      <c r="BSD102" s="66"/>
      <c r="BSE102" s="66"/>
      <c r="BSF102" s="66"/>
      <c r="BSG102" s="66"/>
      <c r="BSH102" s="66"/>
      <c r="BSI102" s="66"/>
      <c r="BSJ102" s="66"/>
      <c r="BSK102" s="66"/>
      <c r="BSL102" s="66"/>
      <c r="BSM102" s="66"/>
      <c r="BSN102" s="66"/>
      <c r="BSO102" s="66"/>
      <c r="BSP102" s="66"/>
      <c r="BSQ102" s="66"/>
      <c r="BSR102" s="66"/>
      <c r="BSS102" s="66"/>
      <c r="BST102" s="66"/>
      <c r="BSU102" s="66"/>
      <c r="BSV102" s="66"/>
      <c r="BSW102" s="66"/>
      <c r="BSX102" s="66"/>
      <c r="BSY102" s="66"/>
      <c r="BSZ102" s="66"/>
      <c r="BTA102" s="66"/>
      <c r="BTB102" s="66"/>
      <c r="BTC102" s="66"/>
      <c r="BTD102" s="66"/>
      <c r="BTE102" s="66"/>
      <c r="BTF102" s="66"/>
      <c r="BTG102" s="66"/>
      <c r="BTH102" s="66"/>
      <c r="BTI102" s="66"/>
      <c r="BTJ102" s="66"/>
      <c r="BTK102" s="66"/>
      <c r="BTL102" s="66"/>
      <c r="BTM102" s="66"/>
      <c r="BTN102" s="66"/>
      <c r="BTO102" s="66"/>
      <c r="BTP102" s="66"/>
      <c r="BTQ102" s="66"/>
      <c r="BTR102" s="66"/>
      <c r="BTS102" s="66"/>
      <c r="BTT102" s="66"/>
      <c r="BTU102" s="66"/>
      <c r="BTV102" s="66"/>
      <c r="BTW102" s="66"/>
      <c r="BTX102" s="66"/>
      <c r="BTY102" s="66"/>
      <c r="BTZ102" s="66"/>
      <c r="BUA102" s="66"/>
      <c r="BUB102" s="66"/>
      <c r="BUC102" s="66"/>
      <c r="BUD102" s="66"/>
      <c r="BUE102" s="66"/>
      <c r="BUF102" s="66"/>
      <c r="BUG102" s="66"/>
      <c r="BUH102" s="66"/>
      <c r="BUI102" s="66"/>
      <c r="BUJ102" s="66"/>
      <c r="BUK102" s="66"/>
      <c r="BUL102" s="66"/>
      <c r="BUM102" s="66"/>
      <c r="BUN102" s="66"/>
      <c r="BUO102" s="66"/>
      <c r="BUP102" s="66"/>
      <c r="BUQ102" s="66"/>
      <c r="BUR102" s="66"/>
      <c r="BUS102" s="66"/>
      <c r="BUT102" s="66"/>
      <c r="BUU102" s="66"/>
      <c r="BUV102" s="66"/>
      <c r="BUW102" s="66"/>
      <c r="BUX102" s="66"/>
      <c r="BUY102" s="66"/>
      <c r="BUZ102" s="66"/>
      <c r="BVA102" s="66"/>
      <c r="BVB102" s="66"/>
      <c r="BVC102" s="66"/>
      <c r="BVD102" s="66"/>
      <c r="BVE102" s="66"/>
      <c r="BVF102" s="66"/>
      <c r="BVG102" s="66"/>
      <c r="BVH102" s="66"/>
      <c r="BVI102" s="66"/>
      <c r="BVJ102" s="66"/>
      <c r="BVK102" s="66"/>
      <c r="BVL102" s="66"/>
      <c r="BVM102" s="66"/>
      <c r="BVN102" s="66"/>
      <c r="BVO102" s="66"/>
      <c r="BVP102" s="66"/>
      <c r="BVQ102" s="66"/>
      <c r="BVR102" s="66"/>
      <c r="BVS102" s="66"/>
      <c r="BVT102" s="66"/>
      <c r="BVU102" s="66"/>
      <c r="BVV102" s="66"/>
      <c r="BVW102" s="66"/>
      <c r="BVX102" s="66"/>
      <c r="BVY102" s="66"/>
      <c r="BVZ102" s="66"/>
      <c r="BWA102" s="66"/>
      <c r="BWB102" s="66"/>
      <c r="BWC102" s="66"/>
      <c r="BWD102" s="66"/>
      <c r="BWE102" s="66"/>
      <c r="BWF102" s="66"/>
      <c r="BWG102" s="66"/>
      <c r="BWH102" s="66"/>
      <c r="BWI102" s="66"/>
      <c r="BWJ102" s="66"/>
      <c r="BWK102" s="66"/>
      <c r="BWL102" s="66"/>
      <c r="BWM102" s="66"/>
      <c r="BWN102" s="66"/>
      <c r="BWO102" s="66"/>
      <c r="BWP102" s="66"/>
      <c r="BWQ102" s="66"/>
      <c r="BWR102" s="66"/>
      <c r="BWS102" s="66"/>
      <c r="BWT102" s="66"/>
      <c r="BWU102" s="66"/>
      <c r="BWV102" s="66"/>
      <c r="BWW102" s="66"/>
      <c r="BWX102" s="66"/>
      <c r="BWY102" s="66"/>
      <c r="BWZ102" s="66"/>
      <c r="BXA102" s="66"/>
      <c r="BXB102" s="66"/>
      <c r="BXC102" s="66"/>
      <c r="BXD102" s="66"/>
      <c r="BXE102" s="66"/>
      <c r="BXF102" s="66"/>
      <c r="BXG102" s="66"/>
      <c r="BXH102" s="66"/>
      <c r="BXI102" s="66"/>
      <c r="BXJ102" s="66"/>
      <c r="BXK102" s="66"/>
      <c r="BXL102" s="66"/>
      <c r="BXM102" s="66"/>
      <c r="BXN102" s="66"/>
      <c r="BXO102" s="66"/>
      <c r="BXP102" s="66"/>
      <c r="BXQ102" s="66"/>
      <c r="BXR102" s="66"/>
      <c r="BXS102" s="66"/>
      <c r="BXT102" s="66"/>
      <c r="BXU102" s="66"/>
      <c r="BXV102" s="66"/>
      <c r="BXW102" s="66"/>
      <c r="BXX102" s="66"/>
      <c r="BXY102" s="66"/>
      <c r="BXZ102" s="66"/>
      <c r="BYA102" s="66"/>
      <c r="BYB102" s="66"/>
      <c r="BYC102" s="66"/>
      <c r="BYD102" s="66"/>
      <c r="BYE102" s="66"/>
      <c r="BYF102" s="66"/>
      <c r="BYG102" s="66"/>
      <c r="BYH102" s="66"/>
      <c r="BYI102" s="66"/>
      <c r="BYJ102" s="66"/>
      <c r="BYK102" s="66"/>
      <c r="BYL102" s="66"/>
      <c r="BYM102" s="66"/>
      <c r="BYN102" s="66"/>
      <c r="BYO102" s="66"/>
      <c r="BYP102" s="66"/>
      <c r="BYQ102" s="66"/>
      <c r="BYR102" s="66"/>
      <c r="BYS102" s="66"/>
      <c r="BYT102" s="66"/>
      <c r="BYU102" s="66"/>
      <c r="BYV102" s="66"/>
      <c r="BYW102" s="66"/>
      <c r="BYX102" s="66"/>
      <c r="BYY102" s="66"/>
      <c r="BYZ102" s="66"/>
      <c r="BZA102" s="66"/>
      <c r="BZB102" s="66"/>
      <c r="BZC102" s="66"/>
      <c r="BZD102" s="66"/>
      <c r="BZE102" s="66"/>
      <c r="BZF102" s="66"/>
      <c r="BZG102" s="66"/>
      <c r="BZH102" s="66"/>
      <c r="BZI102" s="66"/>
      <c r="BZJ102" s="66"/>
      <c r="BZK102" s="66"/>
      <c r="BZL102" s="66"/>
      <c r="BZM102" s="66"/>
      <c r="BZN102" s="66"/>
      <c r="BZO102" s="66"/>
      <c r="BZP102" s="66"/>
      <c r="BZQ102" s="66"/>
      <c r="BZR102" s="66"/>
      <c r="BZS102" s="66"/>
      <c r="BZT102" s="66"/>
      <c r="BZU102" s="66"/>
      <c r="BZV102" s="66"/>
      <c r="BZW102" s="66"/>
      <c r="BZX102" s="66"/>
      <c r="BZY102" s="66"/>
      <c r="BZZ102" s="66"/>
      <c r="CAA102" s="66"/>
      <c r="CAB102" s="66"/>
      <c r="CAC102" s="66"/>
      <c r="CAD102" s="66"/>
      <c r="CAE102" s="66"/>
      <c r="CAF102" s="66"/>
      <c r="CAG102" s="66"/>
      <c r="CAH102" s="66"/>
      <c r="CAI102" s="66"/>
      <c r="CAJ102" s="66"/>
      <c r="CAK102" s="66"/>
      <c r="CAL102" s="66"/>
      <c r="CAM102" s="66"/>
      <c r="CAN102" s="66"/>
      <c r="CAO102" s="66"/>
      <c r="CAP102" s="66"/>
      <c r="CAQ102" s="66"/>
      <c r="CAR102" s="66"/>
      <c r="CAS102" s="66"/>
      <c r="CAT102" s="66"/>
      <c r="CAU102" s="66"/>
      <c r="CAV102" s="66"/>
      <c r="CAW102" s="66"/>
      <c r="CAX102" s="66"/>
      <c r="CAY102" s="66"/>
      <c r="CAZ102" s="66"/>
      <c r="CBA102" s="66"/>
      <c r="CBB102" s="66"/>
      <c r="CBC102" s="66"/>
      <c r="CBD102" s="66"/>
      <c r="CBE102" s="66"/>
      <c r="CBF102" s="66"/>
      <c r="CBG102" s="66"/>
      <c r="CBH102" s="66"/>
      <c r="CBI102" s="66"/>
      <c r="CBJ102" s="66"/>
      <c r="CBK102" s="66"/>
      <c r="CBL102" s="66"/>
      <c r="CBM102" s="66"/>
      <c r="CBN102" s="66"/>
      <c r="CBO102" s="66"/>
      <c r="CBP102" s="66"/>
      <c r="CBQ102" s="66"/>
      <c r="CBR102" s="66"/>
      <c r="CBS102" s="66"/>
      <c r="CBT102" s="66"/>
      <c r="CBU102" s="66"/>
      <c r="CBV102" s="66"/>
      <c r="CBW102" s="66"/>
      <c r="CBX102" s="66"/>
      <c r="CBY102" s="66"/>
      <c r="CBZ102" s="66"/>
      <c r="CCA102" s="66"/>
      <c r="CCB102" s="66"/>
      <c r="CCC102" s="66"/>
      <c r="CCD102" s="66"/>
      <c r="CCE102" s="66"/>
      <c r="CCF102" s="66"/>
      <c r="CCG102" s="66"/>
      <c r="CCH102" s="66"/>
      <c r="CCI102" s="66"/>
      <c r="CCJ102" s="66"/>
      <c r="CCK102" s="66"/>
      <c r="CCL102" s="66"/>
      <c r="CCM102" s="66"/>
      <c r="CCN102" s="66"/>
      <c r="CCO102" s="66"/>
      <c r="CCP102" s="66"/>
      <c r="CCQ102" s="66"/>
      <c r="CCR102" s="66"/>
      <c r="CCS102" s="66"/>
      <c r="CCT102" s="66"/>
      <c r="CCU102" s="66"/>
      <c r="CCV102" s="66"/>
      <c r="CCW102" s="66"/>
      <c r="CCX102" s="66"/>
      <c r="CCY102" s="66"/>
      <c r="CCZ102" s="66"/>
      <c r="CDA102" s="66"/>
      <c r="CDB102" s="66"/>
      <c r="CDC102" s="66"/>
      <c r="CDD102" s="66"/>
      <c r="CDE102" s="66"/>
      <c r="CDF102" s="66"/>
      <c r="CDG102" s="66"/>
      <c r="CDH102" s="66"/>
      <c r="CDI102" s="66"/>
      <c r="CDJ102" s="66"/>
      <c r="CDK102" s="66"/>
      <c r="CDL102" s="66"/>
      <c r="CDM102" s="66"/>
      <c r="CDN102" s="66"/>
      <c r="CDO102" s="66"/>
      <c r="CDP102" s="66"/>
      <c r="CDQ102" s="66"/>
      <c r="CDR102" s="66"/>
      <c r="CDS102" s="66"/>
      <c r="CDT102" s="66"/>
      <c r="CDU102" s="66"/>
      <c r="CDV102" s="66"/>
      <c r="CDW102" s="66"/>
      <c r="CDX102" s="66"/>
      <c r="CDY102" s="66"/>
      <c r="CDZ102" s="66"/>
      <c r="CEA102" s="66"/>
      <c r="CEB102" s="66"/>
      <c r="CEC102" s="66"/>
      <c r="CED102" s="66"/>
      <c r="CEE102" s="66"/>
      <c r="CEF102" s="66"/>
      <c r="CEG102" s="66"/>
      <c r="CEH102" s="66"/>
      <c r="CEI102" s="66"/>
      <c r="CEJ102" s="66"/>
      <c r="CEK102" s="66"/>
      <c r="CEL102" s="66"/>
      <c r="CEM102" s="66"/>
      <c r="CEN102" s="66"/>
      <c r="CEO102" s="66"/>
      <c r="CEP102" s="66"/>
      <c r="CEQ102" s="66"/>
      <c r="CER102" s="66"/>
      <c r="CES102" s="66"/>
      <c r="CET102" s="66"/>
      <c r="CEU102" s="66"/>
      <c r="CEV102" s="66"/>
      <c r="CEW102" s="66"/>
      <c r="CEX102" s="66"/>
      <c r="CEY102" s="66"/>
      <c r="CEZ102" s="66"/>
      <c r="CFA102" s="66"/>
      <c r="CFB102" s="66"/>
      <c r="CFC102" s="66"/>
      <c r="CFD102" s="66"/>
      <c r="CFE102" s="66"/>
      <c r="CFF102" s="66"/>
      <c r="CFG102" s="66"/>
      <c r="CFH102" s="66"/>
      <c r="CFI102" s="66"/>
      <c r="CFJ102" s="66"/>
      <c r="CFK102" s="66"/>
      <c r="CFL102" s="66"/>
      <c r="CFM102" s="66"/>
      <c r="CFN102" s="66"/>
      <c r="CFO102" s="66"/>
      <c r="CFP102" s="66"/>
      <c r="CFQ102" s="66"/>
      <c r="CFR102" s="66"/>
      <c r="CFS102" s="66"/>
      <c r="CFT102" s="66"/>
      <c r="CFU102" s="66"/>
      <c r="CFV102" s="66"/>
      <c r="CFW102" s="66"/>
      <c r="CFX102" s="66"/>
      <c r="CFY102" s="66"/>
      <c r="CFZ102" s="66"/>
      <c r="CGA102" s="66"/>
      <c r="CGB102" s="66"/>
      <c r="CGC102" s="66"/>
      <c r="CGD102" s="66"/>
      <c r="CGE102" s="66"/>
      <c r="CGF102" s="66"/>
      <c r="CGG102" s="66"/>
      <c r="CGH102" s="66"/>
      <c r="CGI102" s="66"/>
      <c r="CGJ102" s="66"/>
      <c r="CGK102" s="66"/>
      <c r="CGL102" s="66"/>
      <c r="CGM102" s="66"/>
      <c r="CGN102" s="66"/>
      <c r="CGO102" s="66"/>
      <c r="CGP102" s="66"/>
      <c r="CGQ102" s="66"/>
      <c r="CGR102" s="66"/>
      <c r="CGS102" s="66"/>
      <c r="CGT102" s="66"/>
      <c r="CGU102" s="66"/>
      <c r="CGV102" s="66"/>
      <c r="CGW102" s="66"/>
      <c r="CGX102" s="66"/>
      <c r="CGY102" s="66"/>
      <c r="CGZ102" s="66"/>
      <c r="CHA102" s="66"/>
      <c r="CHB102" s="66"/>
      <c r="CHC102" s="66"/>
      <c r="CHD102" s="66"/>
      <c r="CHE102" s="66"/>
      <c r="CHF102" s="66"/>
      <c r="CHG102" s="66"/>
      <c r="CHH102" s="66"/>
      <c r="CHI102" s="66"/>
      <c r="CHJ102" s="66"/>
      <c r="CHK102" s="66"/>
      <c r="CHL102" s="66"/>
      <c r="CHM102" s="66"/>
      <c r="CHN102" s="66"/>
      <c r="CHO102" s="66"/>
      <c r="CHP102" s="66"/>
      <c r="CHQ102" s="66"/>
      <c r="CHR102" s="66"/>
      <c r="CHS102" s="66"/>
      <c r="CHT102" s="66"/>
      <c r="CHU102" s="66"/>
      <c r="CHV102" s="66"/>
      <c r="CHW102" s="66"/>
      <c r="CHX102" s="66"/>
      <c r="CHY102" s="66"/>
      <c r="CHZ102" s="66"/>
      <c r="CIA102" s="66"/>
      <c r="CIB102" s="66"/>
      <c r="CIC102" s="66"/>
      <c r="CID102" s="66"/>
      <c r="CIE102" s="66"/>
      <c r="CIF102" s="66"/>
      <c r="CIG102" s="66"/>
      <c r="CIH102" s="66"/>
      <c r="CII102" s="66"/>
      <c r="CIJ102" s="66"/>
      <c r="CIK102" s="66"/>
      <c r="CIL102" s="66"/>
      <c r="CIM102" s="66"/>
      <c r="CIN102" s="66"/>
      <c r="CIO102" s="66"/>
      <c r="CIP102" s="66"/>
      <c r="CIQ102" s="66"/>
      <c r="CIR102" s="66"/>
      <c r="CIS102" s="66"/>
      <c r="CIT102" s="66"/>
      <c r="CIU102" s="66"/>
      <c r="CIV102" s="66"/>
      <c r="CIW102" s="66"/>
      <c r="CIX102" s="66"/>
      <c r="CIY102" s="66"/>
      <c r="CIZ102" s="66"/>
      <c r="CJA102" s="66"/>
      <c r="CJB102" s="66"/>
      <c r="CJC102" s="66"/>
      <c r="CJD102" s="66"/>
      <c r="CJE102" s="66"/>
      <c r="CJF102" s="66"/>
      <c r="CJG102" s="66"/>
      <c r="CJH102" s="66"/>
      <c r="CJI102" s="66"/>
      <c r="CJJ102" s="66"/>
      <c r="CJK102" s="66"/>
      <c r="CJL102" s="66"/>
      <c r="CJM102" s="66"/>
      <c r="CJN102" s="66"/>
      <c r="CJO102" s="66"/>
      <c r="CJP102" s="66"/>
      <c r="CJQ102" s="66"/>
      <c r="CJR102" s="66"/>
      <c r="CJS102" s="66"/>
      <c r="CJT102" s="66"/>
      <c r="CJU102" s="66"/>
      <c r="CJV102" s="66"/>
      <c r="CJW102" s="66"/>
      <c r="CJX102" s="66"/>
      <c r="CJY102" s="66"/>
      <c r="CJZ102" s="66"/>
      <c r="CKA102" s="66"/>
      <c r="CKB102" s="66"/>
      <c r="CKC102" s="66"/>
      <c r="CKD102" s="66"/>
      <c r="CKE102" s="66"/>
      <c r="CKF102" s="66"/>
      <c r="CKG102" s="66"/>
      <c r="CKH102" s="66"/>
      <c r="CKI102" s="66"/>
      <c r="CKJ102" s="66"/>
      <c r="CKK102" s="66"/>
      <c r="CKL102" s="66"/>
      <c r="CKM102" s="66"/>
      <c r="CKN102" s="66"/>
      <c r="CKO102" s="66"/>
      <c r="CKP102" s="66"/>
      <c r="CKQ102" s="66"/>
      <c r="CKR102" s="66"/>
      <c r="CKS102" s="66"/>
      <c r="CKT102" s="66"/>
      <c r="CKU102" s="66"/>
      <c r="CKV102" s="66"/>
      <c r="CKW102" s="66"/>
      <c r="CKX102" s="66"/>
      <c r="CKY102" s="66"/>
      <c r="CKZ102" s="66"/>
      <c r="CLA102" s="66"/>
      <c r="CLB102" s="66"/>
      <c r="CLC102" s="66"/>
      <c r="CLD102" s="66"/>
      <c r="CLE102" s="66"/>
      <c r="CLF102" s="66"/>
      <c r="CLG102" s="66"/>
      <c r="CLH102" s="66"/>
      <c r="CLI102" s="66"/>
      <c r="CLJ102" s="66"/>
      <c r="CLK102" s="66"/>
      <c r="CLL102" s="66"/>
      <c r="CLM102" s="66"/>
      <c r="CLN102" s="66"/>
      <c r="CLO102" s="66"/>
      <c r="CLP102" s="66"/>
      <c r="CLQ102" s="66"/>
      <c r="CLR102" s="66"/>
      <c r="CLS102" s="66"/>
      <c r="CLT102" s="66"/>
      <c r="CLU102" s="66"/>
      <c r="CLV102" s="66"/>
      <c r="CLW102" s="66"/>
      <c r="CLX102" s="66"/>
      <c r="CLY102" s="66"/>
      <c r="CLZ102" s="66"/>
      <c r="CMA102" s="66"/>
      <c r="CMB102" s="66"/>
      <c r="CMC102" s="66"/>
      <c r="CMD102" s="66"/>
      <c r="CME102" s="66"/>
      <c r="CMF102" s="66"/>
      <c r="CMG102" s="66"/>
      <c r="CMH102" s="66"/>
      <c r="CMI102" s="66"/>
      <c r="CMJ102" s="66"/>
      <c r="CMK102" s="66"/>
      <c r="CML102" s="66"/>
      <c r="CMM102" s="66"/>
      <c r="CMN102" s="66"/>
      <c r="CMO102" s="66"/>
      <c r="CMP102" s="66"/>
      <c r="CMQ102" s="66"/>
      <c r="CMR102" s="66"/>
      <c r="CMS102" s="66"/>
      <c r="CMT102" s="66"/>
      <c r="CMU102" s="66"/>
      <c r="CMV102" s="66"/>
      <c r="CMW102" s="66"/>
      <c r="CMX102" s="66"/>
      <c r="CMY102" s="66"/>
      <c r="CMZ102" s="66"/>
      <c r="CNA102" s="66"/>
      <c r="CNB102" s="66"/>
      <c r="CNC102" s="66"/>
      <c r="CND102" s="66"/>
      <c r="CNE102" s="66"/>
      <c r="CNF102" s="66"/>
      <c r="CNG102" s="66"/>
      <c r="CNH102" s="66"/>
      <c r="CNI102" s="66"/>
      <c r="CNJ102" s="66"/>
      <c r="CNK102" s="66"/>
      <c r="CNL102" s="66"/>
      <c r="CNM102" s="66"/>
      <c r="CNN102" s="66"/>
      <c r="CNO102" s="66"/>
      <c r="CNP102" s="66"/>
      <c r="CNQ102" s="66"/>
      <c r="CNR102" s="66"/>
      <c r="CNS102" s="66"/>
      <c r="CNT102" s="66"/>
      <c r="CNU102" s="66"/>
      <c r="CNV102" s="66"/>
      <c r="CNW102" s="66"/>
      <c r="CNX102" s="66"/>
      <c r="CNY102" s="66"/>
      <c r="CNZ102" s="66"/>
      <c r="COA102" s="66"/>
      <c r="COB102" s="66"/>
      <c r="COC102" s="66"/>
      <c r="COD102" s="66"/>
      <c r="COE102" s="66"/>
      <c r="COF102" s="66"/>
      <c r="COG102" s="66"/>
      <c r="COH102" s="66"/>
      <c r="COI102" s="66"/>
      <c r="COJ102" s="66"/>
      <c r="COK102" s="66"/>
      <c r="COL102" s="66"/>
      <c r="COM102" s="66"/>
      <c r="CON102" s="66"/>
      <c r="COO102" s="66"/>
      <c r="COP102" s="66"/>
      <c r="COQ102" s="66"/>
      <c r="COR102" s="66"/>
      <c r="COS102" s="66"/>
      <c r="COT102" s="66"/>
      <c r="COU102" s="66"/>
      <c r="COV102" s="66"/>
      <c r="COW102" s="66"/>
      <c r="COX102" s="66"/>
      <c r="COY102" s="66"/>
      <c r="COZ102" s="66"/>
      <c r="CPA102" s="66"/>
      <c r="CPB102" s="66"/>
      <c r="CPC102" s="66"/>
      <c r="CPD102" s="66"/>
      <c r="CPE102" s="66"/>
      <c r="CPF102" s="66"/>
      <c r="CPG102" s="66"/>
      <c r="CPH102" s="66"/>
      <c r="CPI102" s="66"/>
      <c r="CPJ102" s="66"/>
      <c r="CPK102" s="66"/>
      <c r="CPL102" s="66"/>
      <c r="CPM102" s="66"/>
      <c r="CPN102" s="66"/>
      <c r="CPO102" s="66"/>
      <c r="CPP102" s="66"/>
      <c r="CPQ102" s="66"/>
      <c r="CPR102" s="66"/>
      <c r="CPS102" s="66"/>
      <c r="CPT102" s="66"/>
      <c r="CPU102" s="66"/>
      <c r="CPV102" s="66"/>
      <c r="CPW102" s="66"/>
      <c r="CPX102" s="66"/>
      <c r="CPY102" s="66"/>
      <c r="CPZ102" s="66"/>
      <c r="CQA102" s="66"/>
      <c r="CQB102" s="66"/>
      <c r="CQC102" s="66"/>
      <c r="CQD102" s="66"/>
      <c r="CQE102" s="66"/>
      <c r="CQF102" s="66"/>
      <c r="CQG102" s="66"/>
      <c r="CQH102" s="66"/>
      <c r="CQI102" s="66"/>
      <c r="CQJ102" s="66"/>
      <c r="CQK102" s="66"/>
      <c r="CQL102" s="66"/>
      <c r="CQM102" s="66"/>
      <c r="CQN102" s="66"/>
      <c r="CQO102" s="66"/>
      <c r="CQP102" s="66"/>
      <c r="CQQ102" s="66"/>
      <c r="CQR102" s="66"/>
      <c r="CQS102" s="66"/>
      <c r="CQT102" s="66"/>
      <c r="CQU102" s="66"/>
      <c r="CQV102" s="66"/>
      <c r="CQW102" s="66"/>
      <c r="CQX102" s="66"/>
      <c r="CQY102" s="66"/>
      <c r="CQZ102" s="66"/>
      <c r="CRA102" s="66"/>
      <c r="CRB102" s="66"/>
      <c r="CRC102" s="66"/>
      <c r="CRD102" s="66"/>
      <c r="CRE102" s="66"/>
      <c r="CRF102" s="66"/>
      <c r="CRG102" s="66"/>
      <c r="CRH102" s="66"/>
      <c r="CRI102" s="66"/>
      <c r="CRJ102" s="66"/>
      <c r="CRK102" s="66"/>
      <c r="CRL102" s="66"/>
      <c r="CRM102" s="66"/>
      <c r="CRN102" s="66"/>
      <c r="CRO102" s="66"/>
      <c r="CRP102" s="66"/>
      <c r="CRQ102" s="66"/>
      <c r="CRR102" s="66"/>
      <c r="CRS102" s="66"/>
      <c r="CRT102" s="66"/>
      <c r="CRU102" s="66"/>
      <c r="CRV102" s="66"/>
      <c r="CRW102" s="66"/>
      <c r="CRX102" s="66"/>
      <c r="CRY102" s="66"/>
      <c r="CRZ102" s="66"/>
      <c r="CSA102" s="66"/>
      <c r="CSB102" s="66"/>
      <c r="CSC102" s="66"/>
      <c r="CSD102" s="66"/>
      <c r="CSE102" s="66"/>
      <c r="CSF102" s="66"/>
      <c r="CSG102" s="66"/>
      <c r="CSH102" s="66"/>
      <c r="CSI102" s="66"/>
      <c r="CSJ102" s="66"/>
      <c r="CSK102" s="66"/>
      <c r="CSL102" s="66"/>
      <c r="CSM102" s="66"/>
      <c r="CSN102" s="66"/>
      <c r="CSO102" s="66"/>
      <c r="CSP102" s="66"/>
      <c r="CSQ102" s="66"/>
      <c r="CSR102" s="66"/>
      <c r="CSS102" s="66"/>
      <c r="CST102" s="66"/>
      <c r="CSU102" s="66"/>
      <c r="CSV102" s="66"/>
      <c r="CSW102" s="66"/>
      <c r="CSX102" s="66"/>
      <c r="CSY102" s="66"/>
      <c r="CSZ102" s="66"/>
      <c r="CTA102" s="66"/>
      <c r="CTB102" s="66"/>
      <c r="CTC102" s="66"/>
      <c r="CTD102" s="66"/>
      <c r="CTE102" s="66"/>
      <c r="CTF102" s="66"/>
      <c r="CTG102" s="66"/>
      <c r="CTH102" s="66"/>
      <c r="CTI102" s="66"/>
      <c r="CTJ102" s="66"/>
      <c r="CTK102" s="66"/>
      <c r="CTL102" s="66"/>
      <c r="CTM102" s="66"/>
      <c r="CTN102" s="66"/>
      <c r="CTO102" s="66"/>
      <c r="CTP102" s="66"/>
      <c r="CTQ102" s="66"/>
      <c r="CTR102" s="66"/>
      <c r="CTS102" s="66"/>
      <c r="CTT102" s="66"/>
      <c r="CTU102" s="66"/>
      <c r="CTV102" s="66"/>
      <c r="CTW102" s="66"/>
      <c r="CTX102" s="66"/>
      <c r="CTY102" s="66"/>
      <c r="CTZ102" s="66"/>
      <c r="CUA102" s="66"/>
      <c r="CUB102" s="66"/>
      <c r="CUC102" s="66"/>
      <c r="CUD102" s="66"/>
      <c r="CUE102" s="66"/>
      <c r="CUF102" s="66"/>
      <c r="CUG102" s="66"/>
      <c r="CUH102" s="66"/>
      <c r="CUI102" s="66"/>
      <c r="CUJ102" s="66"/>
      <c r="CUK102" s="66"/>
      <c r="CUL102" s="66"/>
      <c r="CUM102" s="66"/>
      <c r="CUN102" s="66"/>
      <c r="CUO102" s="66"/>
      <c r="CUP102" s="66"/>
      <c r="CUQ102" s="66"/>
      <c r="CUR102" s="66"/>
      <c r="CUS102" s="66"/>
      <c r="CUT102" s="66"/>
      <c r="CUU102" s="66"/>
      <c r="CUV102" s="66"/>
      <c r="CUW102" s="66"/>
      <c r="CUX102" s="66"/>
      <c r="CUY102" s="66"/>
      <c r="CUZ102" s="66"/>
      <c r="CVA102" s="66"/>
      <c r="CVB102" s="66"/>
      <c r="CVC102" s="66"/>
      <c r="CVD102" s="66"/>
      <c r="CVE102" s="66"/>
      <c r="CVF102" s="66"/>
      <c r="CVG102" s="66"/>
      <c r="CVH102" s="66"/>
      <c r="CVI102" s="66"/>
      <c r="CVJ102" s="66"/>
      <c r="CVK102" s="66"/>
      <c r="CVL102" s="66"/>
      <c r="CVM102" s="66"/>
      <c r="CVN102" s="66"/>
      <c r="CVO102" s="66"/>
      <c r="CVP102" s="66"/>
      <c r="CVQ102" s="66"/>
      <c r="CVR102" s="66"/>
      <c r="CVS102" s="66"/>
      <c r="CVT102" s="66"/>
      <c r="CVU102" s="66"/>
      <c r="CVV102" s="66"/>
      <c r="CVW102" s="66"/>
      <c r="CVX102" s="66"/>
      <c r="CVY102" s="66"/>
      <c r="CVZ102" s="66"/>
      <c r="CWA102" s="66"/>
      <c r="CWB102" s="66"/>
      <c r="CWC102" s="66"/>
      <c r="CWD102" s="66"/>
      <c r="CWE102" s="66"/>
      <c r="CWF102" s="66"/>
      <c r="CWG102" s="66"/>
      <c r="CWH102" s="66"/>
      <c r="CWI102" s="66"/>
      <c r="CWJ102" s="66"/>
      <c r="CWK102" s="66"/>
      <c r="CWL102" s="66"/>
      <c r="CWM102" s="66"/>
      <c r="CWN102" s="66"/>
      <c r="CWO102" s="66"/>
      <c r="CWP102" s="66"/>
      <c r="CWQ102" s="66"/>
      <c r="CWR102" s="66"/>
      <c r="CWS102" s="66"/>
      <c r="CWT102" s="66"/>
      <c r="CWU102" s="66"/>
      <c r="CWV102" s="66"/>
      <c r="CWW102" s="66"/>
      <c r="CWX102" s="66"/>
      <c r="CWY102" s="66"/>
      <c r="CWZ102" s="66"/>
      <c r="CXA102" s="66"/>
      <c r="CXB102" s="66"/>
      <c r="CXC102" s="66"/>
      <c r="CXD102" s="66"/>
      <c r="CXE102" s="66"/>
      <c r="CXF102" s="66"/>
      <c r="CXG102" s="66"/>
      <c r="CXH102" s="66"/>
      <c r="CXI102" s="66"/>
      <c r="CXJ102" s="66"/>
      <c r="CXK102" s="66"/>
      <c r="CXL102" s="66"/>
      <c r="CXM102" s="66"/>
      <c r="CXN102" s="66"/>
      <c r="CXO102" s="66"/>
      <c r="CXP102" s="66"/>
      <c r="CXQ102" s="66"/>
      <c r="CXR102" s="66"/>
      <c r="CXS102" s="66"/>
      <c r="CXT102" s="66"/>
      <c r="CXU102" s="66"/>
      <c r="CXV102" s="66"/>
      <c r="CXW102" s="66"/>
      <c r="CXX102" s="66"/>
      <c r="CXY102" s="66"/>
      <c r="CXZ102" s="66"/>
      <c r="CYA102" s="66"/>
      <c r="CYB102" s="66"/>
      <c r="CYC102" s="66"/>
      <c r="CYD102" s="66"/>
      <c r="CYE102" s="66"/>
      <c r="CYF102" s="66"/>
      <c r="CYG102" s="66"/>
      <c r="CYH102" s="66"/>
      <c r="CYI102" s="66"/>
      <c r="CYJ102" s="66"/>
      <c r="CYK102" s="66"/>
      <c r="CYL102" s="66"/>
      <c r="CYM102" s="66"/>
      <c r="CYN102" s="66"/>
      <c r="CYO102" s="66"/>
      <c r="CYP102" s="66"/>
      <c r="CYQ102" s="66"/>
      <c r="CYR102" s="66"/>
      <c r="CYS102" s="66"/>
      <c r="CYT102" s="66"/>
      <c r="CYU102" s="66"/>
      <c r="CYV102" s="66"/>
      <c r="CYW102" s="66"/>
      <c r="CYX102" s="66"/>
      <c r="CYY102" s="66"/>
      <c r="CYZ102" s="66"/>
      <c r="CZA102" s="66"/>
      <c r="CZB102" s="66"/>
      <c r="CZC102" s="66"/>
      <c r="CZD102" s="66"/>
      <c r="CZE102" s="66"/>
      <c r="CZF102" s="66"/>
      <c r="CZG102" s="66"/>
      <c r="CZH102" s="66"/>
      <c r="CZI102" s="66"/>
      <c r="CZJ102" s="66"/>
      <c r="CZK102" s="66"/>
      <c r="CZL102" s="66"/>
      <c r="CZM102" s="66"/>
      <c r="CZN102" s="66"/>
      <c r="CZO102" s="66"/>
      <c r="CZP102" s="66"/>
      <c r="CZQ102" s="66"/>
      <c r="CZR102" s="66"/>
      <c r="CZS102" s="66"/>
      <c r="CZT102" s="66"/>
      <c r="CZU102" s="66"/>
      <c r="CZV102" s="66"/>
      <c r="CZW102" s="66"/>
      <c r="CZX102" s="66"/>
      <c r="CZY102" s="66"/>
      <c r="CZZ102" s="66"/>
      <c r="DAA102" s="66"/>
      <c r="DAB102" s="66"/>
      <c r="DAC102" s="66"/>
      <c r="DAD102" s="66"/>
      <c r="DAE102" s="66"/>
      <c r="DAF102" s="66"/>
      <c r="DAG102" s="66"/>
      <c r="DAH102" s="66"/>
      <c r="DAI102" s="66"/>
      <c r="DAJ102" s="66"/>
      <c r="DAK102" s="66"/>
      <c r="DAL102" s="66"/>
      <c r="DAM102" s="66"/>
      <c r="DAN102" s="66"/>
      <c r="DAO102" s="66"/>
      <c r="DAP102" s="66"/>
      <c r="DAQ102" s="66"/>
      <c r="DAR102" s="66"/>
      <c r="DAS102" s="66"/>
      <c r="DAT102" s="66"/>
      <c r="DAU102" s="66"/>
      <c r="DAV102" s="66"/>
      <c r="DAW102" s="66"/>
      <c r="DAX102" s="66"/>
      <c r="DAY102" s="66"/>
      <c r="DAZ102" s="66"/>
      <c r="DBA102" s="66"/>
      <c r="DBB102" s="66"/>
      <c r="DBC102" s="66"/>
      <c r="DBD102" s="66"/>
      <c r="DBE102" s="66"/>
      <c r="DBF102" s="66"/>
      <c r="DBG102" s="66"/>
      <c r="DBH102" s="66"/>
      <c r="DBI102" s="66"/>
      <c r="DBJ102" s="66"/>
      <c r="DBK102" s="66"/>
      <c r="DBL102" s="66"/>
      <c r="DBM102" s="66"/>
      <c r="DBN102" s="66"/>
      <c r="DBO102" s="66"/>
      <c r="DBP102" s="66"/>
      <c r="DBQ102" s="66"/>
      <c r="DBR102" s="66"/>
      <c r="DBS102" s="66"/>
      <c r="DBT102" s="66"/>
      <c r="DBU102" s="66"/>
      <c r="DBV102" s="66"/>
      <c r="DBW102" s="66"/>
      <c r="DBX102" s="66"/>
      <c r="DBY102" s="66"/>
      <c r="DBZ102" s="66"/>
      <c r="DCA102" s="66"/>
      <c r="DCB102" s="66"/>
      <c r="DCC102" s="66"/>
      <c r="DCD102" s="66"/>
      <c r="DCE102" s="66"/>
      <c r="DCF102" s="66"/>
      <c r="DCG102" s="66"/>
      <c r="DCH102" s="66"/>
      <c r="DCI102" s="66"/>
      <c r="DCJ102" s="66"/>
      <c r="DCK102" s="66"/>
      <c r="DCL102" s="66"/>
      <c r="DCM102" s="66"/>
      <c r="DCN102" s="66"/>
      <c r="DCO102" s="66"/>
      <c r="DCP102" s="66"/>
      <c r="DCQ102" s="66"/>
      <c r="DCR102" s="66"/>
      <c r="DCS102" s="66"/>
      <c r="DCT102" s="66"/>
      <c r="DCU102" s="66"/>
      <c r="DCV102" s="66"/>
      <c r="DCW102" s="66"/>
      <c r="DCX102" s="66"/>
      <c r="DCY102" s="66"/>
      <c r="DCZ102" s="66"/>
      <c r="DDA102" s="66"/>
      <c r="DDB102" s="66"/>
      <c r="DDC102" s="66"/>
      <c r="DDD102" s="66"/>
      <c r="DDE102" s="66"/>
      <c r="DDF102" s="66"/>
      <c r="DDG102" s="66"/>
      <c r="DDH102" s="66"/>
      <c r="DDI102" s="66"/>
      <c r="DDJ102" s="66"/>
      <c r="DDK102" s="66"/>
      <c r="DDL102" s="66"/>
      <c r="DDM102" s="66"/>
      <c r="DDN102" s="66"/>
      <c r="DDO102" s="66"/>
      <c r="DDP102" s="66"/>
      <c r="DDQ102" s="66"/>
      <c r="DDR102" s="66"/>
      <c r="DDS102" s="66"/>
      <c r="DDT102" s="66"/>
      <c r="DDU102" s="66"/>
      <c r="DDV102" s="66"/>
      <c r="DDW102" s="66"/>
      <c r="DDX102" s="66"/>
      <c r="DDY102" s="66"/>
      <c r="DDZ102" s="66"/>
      <c r="DEA102" s="66"/>
      <c r="DEB102" s="66"/>
      <c r="DEC102" s="66"/>
      <c r="DED102" s="66"/>
      <c r="DEE102" s="66"/>
      <c r="DEF102" s="66"/>
      <c r="DEG102" s="66"/>
      <c r="DEH102" s="66"/>
      <c r="DEI102" s="66"/>
      <c r="DEJ102" s="66"/>
      <c r="DEK102" s="66"/>
      <c r="DEL102" s="66"/>
      <c r="DEM102" s="66"/>
      <c r="DEN102" s="66"/>
      <c r="DEO102" s="66"/>
      <c r="DEP102" s="66"/>
      <c r="DEQ102" s="66"/>
      <c r="DER102" s="66"/>
      <c r="DES102" s="66"/>
      <c r="DET102" s="66"/>
      <c r="DEU102" s="66"/>
      <c r="DEV102" s="66"/>
      <c r="DEW102" s="66"/>
      <c r="DEX102" s="66"/>
      <c r="DEY102" s="66"/>
      <c r="DEZ102" s="66"/>
      <c r="DFA102" s="66"/>
      <c r="DFB102" s="66"/>
      <c r="DFC102" s="66"/>
      <c r="DFD102" s="66"/>
      <c r="DFE102" s="66"/>
      <c r="DFF102" s="66"/>
      <c r="DFG102" s="66"/>
      <c r="DFH102" s="66"/>
      <c r="DFI102" s="66"/>
      <c r="DFJ102" s="66"/>
      <c r="DFK102" s="66"/>
      <c r="DFL102" s="66"/>
      <c r="DFM102" s="66"/>
      <c r="DFN102" s="66"/>
      <c r="DFO102" s="66"/>
      <c r="DFP102" s="66"/>
      <c r="DFQ102" s="66"/>
      <c r="DFR102" s="66"/>
      <c r="DFS102" s="66"/>
      <c r="DFT102" s="66"/>
      <c r="DFU102" s="66"/>
      <c r="DFV102" s="66"/>
      <c r="DFW102" s="66"/>
      <c r="DFX102" s="66"/>
      <c r="DFY102" s="66"/>
      <c r="DFZ102" s="66"/>
      <c r="DGA102" s="66"/>
      <c r="DGB102" s="66"/>
      <c r="DGC102" s="66"/>
      <c r="DGD102" s="66"/>
      <c r="DGE102" s="66"/>
      <c r="DGF102" s="66"/>
      <c r="DGG102" s="66"/>
      <c r="DGH102" s="66"/>
      <c r="DGI102" s="66"/>
      <c r="DGJ102" s="66"/>
      <c r="DGK102" s="66"/>
      <c r="DGL102" s="66"/>
      <c r="DGM102" s="66"/>
      <c r="DGN102" s="66"/>
      <c r="DGO102" s="66"/>
      <c r="DGP102" s="66"/>
      <c r="DGQ102" s="66"/>
      <c r="DGR102" s="66"/>
      <c r="DGS102" s="66"/>
      <c r="DGT102" s="66"/>
      <c r="DGU102" s="66"/>
      <c r="DGV102" s="66"/>
      <c r="DGW102" s="66"/>
      <c r="DGX102" s="66"/>
      <c r="DGY102" s="66"/>
      <c r="DGZ102" s="66"/>
      <c r="DHA102" s="66"/>
      <c r="DHB102" s="66"/>
      <c r="DHC102" s="66"/>
      <c r="DHD102" s="66"/>
      <c r="DHE102" s="66"/>
      <c r="DHF102" s="66"/>
      <c r="DHG102" s="66"/>
      <c r="DHH102" s="66"/>
      <c r="DHI102" s="66"/>
      <c r="DHJ102" s="66"/>
      <c r="DHK102" s="66"/>
      <c r="DHL102" s="66"/>
      <c r="DHM102" s="66"/>
      <c r="DHN102" s="66"/>
      <c r="DHO102" s="66"/>
      <c r="DHP102" s="66"/>
      <c r="DHQ102" s="66"/>
      <c r="DHR102" s="66"/>
      <c r="DHS102" s="66"/>
      <c r="DHT102" s="66"/>
      <c r="DHU102" s="66"/>
      <c r="DHV102" s="66"/>
      <c r="DHW102" s="66"/>
      <c r="DHX102" s="66"/>
      <c r="DHY102" s="66"/>
      <c r="DHZ102" s="66"/>
      <c r="DIA102" s="66"/>
      <c r="DIB102" s="66"/>
      <c r="DIC102" s="66"/>
      <c r="DID102" s="66"/>
      <c r="DIE102" s="66"/>
      <c r="DIF102" s="66"/>
      <c r="DIG102" s="66"/>
      <c r="DIH102" s="66"/>
      <c r="DII102" s="66"/>
      <c r="DIJ102" s="66"/>
      <c r="DIK102" s="66"/>
      <c r="DIL102" s="66"/>
      <c r="DIM102" s="66"/>
      <c r="DIN102" s="66"/>
      <c r="DIO102" s="66"/>
      <c r="DIP102" s="66"/>
      <c r="DIQ102" s="66"/>
      <c r="DIR102" s="66"/>
      <c r="DIS102" s="66"/>
      <c r="DIT102" s="66"/>
      <c r="DIU102" s="66"/>
      <c r="DIV102" s="66"/>
      <c r="DIW102" s="66"/>
      <c r="DIX102" s="66"/>
      <c r="DIY102" s="66"/>
      <c r="DIZ102" s="66"/>
      <c r="DJA102" s="66"/>
      <c r="DJB102" s="66"/>
      <c r="DJC102" s="66"/>
      <c r="DJD102" s="66"/>
      <c r="DJE102" s="66"/>
      <c r="DJF102" s="66"/>
      <c r="DJG102" s="66"/>
      <c r="DJH102" s="66"/>
      <c r="DJI102" s="66"/>
      <c r="DJJ102" s="66"/>
      <c r="DJK102" s="66"/>
      <c r="DJL102" s="66"/>
      <c r="DJM102" s="66"/>
      <c r="DJN102" s="66"/>
      <c r="DJO102" s="66"/>
      <c r="DJP102" s="66"/>
      <c r="DJQ102" s="66"/>
      <c r="DJR102" s="66"/>
      <c r="DJS102" s="66"/>
      <c r="DJT102" s="66"/>
      <c r="DJU102" s="66"/>
      <c r="DJV102" s="66"/>
      <c r="DJW102" s="66"/>
      <c r="DJX102" s="66"/>
      <c r="DJY102" s="66"/>
      <c r="DJZ102" s="66"/>
      <c r="DKA102" s="66"/>
      <c r="DKB102" s="66"/>
      <c r="DKC102" s="66"/>
      <c r="DKD102" s="66"/>
      <c r="DKE102" s="66"/>
      <c r="DKF102" s="66"/>
      <c r="DKG102" s="66"/>
      <c r="DKH102" s="66"/>
      <c r="DKI102" s="66"/>
      <c r="DKJ102" s="66"/>
      <c r="DKK102" s="66"/>
      <c r="DKL102" s="66"/>
      <c r="DKM102" s="66"/>
      <c r="DKN102" s="66"/>
      <c r="DKO102" s="66"/>
      <c r="DKP102" s="66"/>
      <c r="DKQ102" s="66"/>
      <c r="DKR102" s="66"/>
      <c r="DKS102" s="66"/>
      <c r="DKT102" s="66"/>
      <c r="DKU102" s="66"/>
      <c r="DKV102" s="66"/>
      <c r="DKW102" s="66"/>
      <c r="DKX102" s="66"/>
      <c r="DKY102" s="66"/>
      <c r="DKZ102" s="66"/>
      <c r="DLA102" s="66"/>
      <c r="DLB102" s="66"/>
      <c r="DLC102" s="66"/>
      <c r="DLD102" s="66"/>
      <c r="DLE102" s="66"/>
      <c r="DLF102" s="66"/>
      <c r="DLG102" s="66"/>
      <c r="DLH102" s="66"/>
      <c r="DLI102" s="66"/>
      <c r="DLJ102" s="66"/>
      <c r="DLK102" s="66"/>
      <c r="DLL102" s="66"/>
      <c r="DLM102" s="66"/>
      <c r="DLN102" s="66"/>
      <c r="DLO102" s="66"/>
      <c r="DLP102" s="66"/>
      <c r="DLQ102" s="66"/>
      <c r="DLR102" s="66"/>
      <c r="DLS102" s="66"/>
      <c r="DLT102" s="66"/>
      <c r="DLU102" s="66"/>
      <c r="DLV102" s="66"/>
      <c r="DLW102" s="66"/>
      <c r="DLX102" s="66"/>
      <c r="DLY102" s="66"/>
      <c r="DLZ102" s="66"/>
      <c r="DMA102" s="66"/>
      <c r="DMB102" s="66"/>
      <c r="DMC102" s="66"/>
      <c r="DMD102" s="66"/>
      <c r="DME102" s="66"/>
      <c r="DMF102" s="66"/>
      <c r="DMG102" s="66"/>
      <c r="DMH102" s="66"/>
      <c r="DMI102" s="66"/>
      <c r="DMJ102" s="66"/>
      <c r="DMK102" s="66"/>
      <c r="DML102" s="66"/>
      <c r="DMM102" s="66"/>
      <c r="DMN102" s="66"/>
      <c r="DMO102" s="66"/>
      <c r="DMP102" s="66"/>
      <c r="DMQ102" s="66"/>
      <c r="DMR102" s="66"/>
      <c r="DMS102" s="66"/>
      <c r="DMT102" s="66"/>
      <c r="DMU102" s="66"/>
      <c r="DMV102" s="66"/>
      <c r="DMW102" s="66"/>
      <c r="DMX102" s="66"/>
      <c r="DMY102" s="66"/>
      <c r="DMZ102" s="66"/>
      <c r="DNA102" s="66"/>
      <c r="DNB102" s="66"/>
      <c r="DNC102" s="66"/>
      <c r="DND102" s="66"/>
      <c r="DNE102" s="66"/>
      <c r="DNF102" s="66"/>
      <c r="DNG102" s="66"/>
      <c r="DNH102" s="66"/>
      <c r="DNI102" s="66"/>
      <c r="DNJ102" s="66"/>
      <c r="DNK102" s="66"/>
      <c r="DNL102" s="66"/>
      <c r="DNM102" s="66"/>
      <c r="DNN102" s="66"/>
      <c r="DNO102" s="66"/>
      <c r="DNP102" s="66"/>
      <c r="DNQ102" s="66"/>
      <c r="DNR102" s="66"/>
      <c r="DNS102" s="66"/>
      <c r="DNT102" s="66"/>
      <c r="DNU102" s="66"/>
      <c r="DNV102" s="66"/>
      <c r="DNW102" s="66"/>
      <c r="DNX102" s="66"/>
      <c r="DNY102" s="66"/>
      <c r="DNZ102" s="66"/>
      <c r="DOA102" s="66"/>
      <c r="DOB102" s="66"/>
      <c r="DOC102" s="66"/>
      <c r="DOD102" s="66"/>
      <c r="DOE102" s="66"/>
      <c r="DOF102" s="66"/>
      <c r="DOG102" s="66"/>
      <c r="DOH102" s="66"/>
      <c r="DOI102" s="66"/>
      <c r="DOJ102" s="66"/>
      <c r="DOK102" s="66"/>
      <c r="DOL102" s="66"/>
      <c r="DOM102" s="66"/>
      <c r="DON102" s="66"/>
      <c r="DOO102" s="66"/>
      <c r="DOP102" s="66"/>
      <c r="DOQ102" s="66"/>
      <c r="DOR102" s="66"/>
      <c r="DOS102" s="66"/>
      <c r="DOT102" s="66"/>
      <c r="DOU102" s="66"/>
      <c r="DOV102" s="66"/>
      <c r="DOW102" s="66"/>
      <c r="DOX102" s="66"/>
      <c r="DOY102" s="66"/>
      <c r="DOZ102" s="66"/>
      <c r="DPA102" s="66"/>
      <c r="DPB102" s="66"/>
      <c r="DPC102" s="66"/>
      <c r="DPD102" s="66"/>
      <c r="DPE102" s="66"/>
      <c r="DPF102" s="66"/>
      <c r="DPG102" s="66"/>
      <c r="DPH102" s="66"/>
      <c r="DPI102" s="66"/>
      <c r="DPJ102" s="66"/>
      <c r="DPK102" s="66"/>
      <c r="DPL102" s="66"/>
      <c r="DPM102" s="66"/>
      <c r="DPN102" s="66"/>
      <c r="DPO102" s="66"/>
      <c r="DPP102" s="66"/>
      <c r="DPQ102" s="66"/>
      <c r="DPR102" s="66"/>
      <c r="DPS102" s="66"/>
      <c r="DPT102" s="66"/>
      <c r="DPU102" s="66"/>
      <c r="DPV102" s="66"/>
      <c r="DPW102" s="66"/>
      <c r="DPX102" s="66"/>
      <c r="DPY102" s="66"/>
      <c r="DPZ102" s="66"/>
      <c r="DQA102" s="66"/>
      <c r="DQB102" s="66"/>
      <c r="DQC102" s="66"/>
      <c r="DQD102" s="66"/>
      <c r="DQE102" s="66"/>
      <c r="DQF102" s="66"/>
      <c r="DQG102" s="66"/>
      <c r="DQH102" s="66"/>
      <c r="DQI102" s="66"/>
      <c r="DQJ102" s="66"/>
      <c r="DQK102" s="66"/>
      <c r="DQL102" s="66"/>
      <c r="DQM102" s="66"/>
      <c r="DQN102" s="66"/>
      <c r="DQO102" s="66"/>
      <c r="DQP102" s="66"/>
      <c r="DQQ102" s="66"/>
      <c r="DQR102" s="66"/>
      <c r="DQS102" s="66"/>
      <c r="DQT102" s="66"/>
      <c r="DQU102" s="66"/>
      <c r="DQV102" s="66"/>
      <c r="DQW102" s="66"/>
      <c r="DQX102" s="66"/>
      <c r="DQY102" s="66"/>
      <c r="DQZ102" s="66"/>
      <c r="DRA102" s="66"/>
      <c r="DRB102" s="66"/>
      <c r="DRC102" s="66"/>
      <c r="DRD102" s="66"/>
      <c r="DRE102" s="66"/>
      <c r="DRF102" s="66"/>
      <c r="DRG102" s="66"/>
      <c r="DRH102" s="66"/>
      <c r="DRI102" s="66"/>
      <c r="DRJ102" s="66"/>
      <c r="DRK102" s="66"/>
      <c r="DRL102" s="66"/>
      <c r="DRM102" s="66"/>
      <c r="DRN102" s="66"/>
      <c r="DRO102" s="66"/>
      <c r="DRP102" s="66"/>
      <c r="DRQ102" s="66"/>
      <c r="DRR102" s="66"/>
      <c r="DRS102" s="66"/>
      <c r="DRT102" s="66"/>
      <c r="DRU102" s="66"/>
      <c r="DRV102" s="66"/>
      <c r="DRW102" s="66"/>
      <c r="DRX102" s="66"/>
      <c r="DRY102" s="66"/>
      <c r="DRZ102" s="66"/>
      <c r="DSA102" s="66"/>
      <c r="DSB102" s="66"/>
      <c r="DSC102" s="66"/>
      <c r="DSD102" s="66"/>
      <c r="DSE102" s="66"/>
      <c r="DSF102" s="66"/>
      <c r="DSG102" s="66"/>
      <c r="DSH102" s="66"/>
      <c r="DSI102" s="66"/>
      <c r="DSJ102" s="66"/>
      <c r="DSK102" s="66"/>
      <c r="DSL102" s="66"/>
      <c r="DSM102" s="66"/>
      <c r="DSN102" s="66"/>
      <c r="DSO102" s="66"/>
      <c r="DSP102" s="66"/>
      <c r="DSQ102" s="66"/>
      <c r="DSR102" s="66"/>
      <c r="DSS102" s="66"/>
      <c r="DST102" s="66"/>
      <c r="DSU102" s="66"/>
      <c r="DSV102" s="66"/>
      <c r="DSW102" s="66"/>
      <c r="DSX102" s="66"/>
      <c r="DSY102" s="66"/>
      <c r="DSZ102" s="66"/>
      <c r="DTA102" s="66"/>
      <c r="DTB102" s="66"/>
      <c r="DTC102" s="66"/>
      <c r="DTD102" s="66"/>
      <c r="DTE102" s="66"/>
      <c r="DTF102" s="66"/>
      <c r="DTG102" s="66"/>
      <c r="DTH102" s="66"/>
      <c r="DTI102" s="66"/>
      <c r="DTJ102" s="66"/>
      <c r="DTK102" s="66"/>
      <c r="DTL102" s="66"/>
      <c r="DTM102" s="66"/>
      <c r="DTN102" s="66"/>
      <c r="DTO102" s="66"/>
      <c r="DTP102" s="66"/>
      <c r="DTQ102" s="66"/>
      <c r="DTR102" s="66"/>
      <c r="DTS102" s="66"/>
      <c r="DTT102" s="66"/>
      <c r="DTU102" s="66"/>
      <c r="DTV102" s="66"/>
      <c r="DTW102" s="66"/>
      <c r="DTX102" s="66"/>
      <c r="DTY102" s="66"/>
      <c r="DTZ102" s="66"/>
      <c r="DUA102" s="66"/>
      <c r="DUB102" s="66"/>
      <c r="DUC102" s="66"/>
      <c r="DUD102" s="66"/>
      <c r="DUE102" s="66"/>
      <c r="DUF102" s="66"/>
      <c r="DUG102" s="66"/>
      <c r="DUH102" s="66"/>
      <c r="DUI102" s="66"/>
      <c r="DUJ102" s="66"/>
      <c r="DUK102" s="66"/>
      <c r="DUL102" s="66"/>
      <c r="DUM102" s="66"/>
      <c r="DUN102" s="66"/>
      <c r="DUO102" s="66"/>
      <c r="DUP102" s="66"/>
      <c r="DUQ102" s="66"/>
      <c r="DUR102" s="66"/>
      <c r="DUS102" s="66"/>
      <c r="DUT102" s="66"/>
      <c r="DUU102" s="66"/>
      <c r="DUV102" s="66"/>
      <c r="DUW102" s="66"/>
      <c r="DUX102" s="66"/>
      <c r="DUY102" s="66"/>
      <c r="DUZ102" s="66"/>
      <c r="DVA102" s="66"/>
      <c r="DVB102" s="66"/>
      <c r="DVC102" s="66"/>
      <c r="DVD102" s="66"/>
      <c r="DVE102" s="66"/>
      <c r="DVF102" s="66"/>
      <c r="DVG102" s="66"/>
      <c r="DVH102" s="66"/>
      <c r="DVI102" s="66"/>
      <c r="DVJ102" s="66"/>
      <c r="DVK102" s="66"/>
      <c r="DVL102" s="66"/>
      <c r="DVM102" s="66"/>
      <c r="DVN102" s="66"/>
      <c r="DVO102" s="66"/>
      <c r="DVP102" s="66"/>
      <c r="DVQ102" s="66"/>
      <c r="DVR102" s="66"/>
      <c r="DVS102" s="66"/>
      <c r="DVT102" s="66"/>
      <c r="DVU102" s="66"/>
      <c r="DVV102" s="66"/>
      <c r="DVW102" s="66"/>
      <c r="DVX102" s="66"/>
      <c r="DVY102" s="66"/>
      <c r="DVZ102" s="66"/>
      <c r="DWA102" s="66"/>
      <c r="DWB102" s="66"/>
      <c r="DWC102" s="66"/>
      <c r="DWD102" s="66"/>
      <c r="DWE102" s="66"/>
      <c r="DWF102" s="66"/>
      <c r="DWG102" s="66"/>
      <c r="DWH102" s="66"/>
      <c r="DWI102" s="66"/>
      <c r="DWJ102" s="66"/>
      <c r="DWK102" s="66"/>
      <c r="DWL102" s="66"/>
      <c r="DWM102" s="66"/>
      <c r="DWN102" s="66"/>
      <c r="DWO102" s="66"/>
      <c r="DWP102" s="66"/>
      <c r="DWQ102" s="66"/>
      <c r="DWR102" s="66"/>
      <c r="DWS102" s="66"/>
      <c r="DWT102" s="66"/>
      <c r="DWU102" s="66"/>
      <c r="DWV102" s="66"/>
      <c r="DWW102" s="66"/>
      <c r="DWX102" s="66"/>
      <c r="DWY102" s="66"/>
      <c r="DWZ102" s="66"/>
      <c r="DXA102" s="66"/>
      <c r="DXB102" s="66"/>
      <c r="DXC102" s="66"/>
      <c r="DXD102" s="66"/>
      <c r="DXE102" s="66"/>
      <c r="DXF102" s="66"/>
      <c r="DXG102" s="66"/>
      <c r="DXH102" s="66"/>
      <c r="DXI102" s="66"/>
      <c r="DXJ102" s="66"/>
      <c r="DXK102" s="66"/>
      <c r="DXL102" s="66"/>
      <c r="DXM102" s="66"/>
      <c r="DXN102" s="66"/>
      <c r="DXO102" s="66"/>
      <c r="DXP102" s="66"/>
      <c r="DXQ102" s="66"/>
      <c r="DXR102" s="66"/>
      <c r="DXS102" s="66"/>
      <c r="DXT102" s="66"/>
      <c r="DXU102" s="66"/>
      <c r="DXV102" s="66"/>
      <c r="DXW102" s="66"/>
      <c r="DXX102" s="66"/>
      <c r="DXY102" s="66"/>
      <c r="DXZ102" s="66"/>
      <c r="DYA102" s="66"/>
      <c r="DYB102" s="66"/>
      <c r="DYC102" s="66"/>
      <c r="DYD102" s="66"/>
      <c r="DYE102" s="66"/>
      <c r="DYF102" s="66"/>
      <c r="DYG102" s="66"/>
      <c r="DYH102" s="66"/>
      <c r="DYI102" s="66"/>
      <c r="DYJ102" s="66"/>
      <c r="DYK102" s="66"/>
      <c r="DYL102" s="66"/>
      <c r="DYM102" s="66"/>
      <c r="DYN102" s="66"/>
      <c r="DYO102" s="66"/>
      <c r="DYP102" s="66"/>
      <c r="DYQ102" s="66"/>
      <c r="DYR102" s="66"/>
      <c r="DYS102" s="66"/>
      <c r="DYT102" s="66"/>
      <c r="DYU102" s="66"/>
      <c r="DYV102" s="66"/>
      <c r="DYW102" s="66"/>
      <c r="DYX102" s="66"/>
      <c r="DYY102" s="66"/>
      <c r="DYZ102" s="66"/>
      <c r="DZA102" s="66"/>
      <c r="DZB102" s="66"/>
      <c r="DZC102" s="66"/>
      <c r="DZD102" s="66"/>
      <c r="DZE102" s="66"/>
      <c r="DZF102" s="66"/>
      <c r="DZG102" s="66"/>
      <c r="DZH102" s="66"/>
      <c r="DZI102" s="66"/>
      <c r="DZJ102" s="66"/>
      <c r="DZK102" s="66"/>
      <c r="DZL102" s="66"/>
      <c r="DZM102" s="66"/>
      <c r="DZN102" s="66"/>
      <c r="DZO102" s="66"/>
      <c r="DZP102" s="66"/>
      <c r="DZQ102" s="66"/>
      <c r="DZR102" s="66"/>
      <c r="DZS102" s="66"/>
      <c r="DZT102" s="66"/>
      <c r="DZU102" s="66"/>
      <c r="DZV102" s="66"/>
      <c r="DZW102" s="66"/>
      <c r="DZX102" s="66"/>
      <c r="DZY102" s="66"/>
      <c r="DZZ102" s="66"/>
      <c r="EAA102" s="66"/>
      <c r="EAB102" s="66"/>
      <c r="EAC102" s="66"/>
      <c r="EAD102" s="66"/>
      <c r="EAE102" s="66"/>
      <c r="EAF102" s="66"/>
      <c r="EAG102" s="66"/>
      <c r="EAH102" s="66"/>
      <c r="EAI102" s="66"/>
      <c r="EAJ102" s="66"/>
      <c r="EAK102" s="66"/>
      <c r="EAL102" s="66"/>
      <c r="EAM102" s="66"/>
      <c r="EAN102" s="66"/>
      <c r="EAO102" s="66"/>
      <c r="EAP102" s="66"/>
      <c r="EAQ102" s="66"/>
      <c r="EAR102" s="66"/>
      <c r="EAS102" s="66"/>
      <c r="EAT102" s="66"/>
      <c r="EAU102" s="66"/>
      <c r="EAV102" s="66"/>
      <c r="EAW102" s="66"/>
      <c r="EAX102" s="66"/>
      <c r="EAY102" s="66"/>
      <c r="EAZ102" s="66"/>
      <c r="EBA102" s="66"/>
      <c r="EBB102" s="66"/>
      <c r="EBC102" s="66"/>
      <c r="EBD102" s="66"/>
      <c r="EBE102" s="66"/>
      <c r="EBF102" s="66"/>
      <c r="EBG102" s="66"/>
      <c r="EBH102" s="66"/>
      <c r="EBI102" s="66"/>
      <c r="EBJ102" s="66"/>
      <c r="EBK102" s="66"/>
      <c r="EBL102" s="66"/>
      <c r="EBM102" s="66"/>
      <c r="EBN102" s="66"/>
      <c r="EBO102" s="66"/>
      <c r="EBP102" s="66"/>
      <c r="EBQ102" s="66"/>
      <c r="EBR102" s="66"/>
      <c r="EBS102" s="66"/>
      <c r="EBT102" s="66"/>
      <c r="EBU102" s="66"/>
      <c r="EBV102" s="66"/>
      <c r="EBW102" s="66"/>
      <c r="EBX102" s="66"/>
      <c r="EBY102" s="66"/>
      <c r="EBZ102" s="66"/>
      <c r="ECA102" s="66"/>
      <c r="ECB102" s="66"/>
      <c r="ECC102" s="66"/>
      <c r="ECD102" s="66"/>
      <c r="ECE102" s="66"/>
      <c r="ECF102" s="66"/>
      <c r="ECG102" s="66"/>
      <c r="ECH102" s="66"/>
      <c r="ECI102" s="66"/>
      <c r="ECJ102" s="66"/>
      <c r="ECK102" s="66"/>
      <c r="ECL102" s="66"/>
      <c r="ECM102" s="66"/>
      <c r="ECN102" s="66"/>
      <c r="ECO102" s="66"/>
      <c r="ECP102" s="66"/>
      <c r="ECQ102" s="66"/>
      <c r="ECR102" s="66"/>
      <c r="ECS102" s="66"/>
      <c r="ECT102" s="66"/>
      <c r="ECU102" s="66"/>
      <c r="ECV102" s="66"/>
      <c r="ECW102" s="66"/>
      <c r="ECX102" s="66"/>
      <c r="ECY102" s="66"/>
      <c r="ECZ102" s="66"/>
      <c r="EDA102" s="66"/>
      <c r="EDB102" s="66"/>
      <c r="EDC102" s="66"/>
      <c r="EDD102" s="66"/>
      <c r="EDE102" s="66"/>
      <c r="EDF102" s="66"/>
      <c r="EDG102" s="66"/>
      <c r="EDH102" s="66"/>
      <c r="EDI102" s="66"/>
      <c r="EDJ102" s="66"/>
      <c r="EDK102" s="66"/>
      <c r="EDL102" s="66"/>
      <c r="EDM102" s="66"/>
      <c r="EDN102" s="66"/>
      <c r="EDO102" s="66"/>
      <c r="EDP102" s="66"/>
      <c r="EDQ102" s="66"/>
      <c r="EDR102" s="66"/>
      <c r="EDS102" s="66"/>
      <c r="EDT102" s="66"/>
      <c r="EDU102" s="66"/>
      <c r="EDV102" s="66"/>
      <c r="EDW102" s="66"/>
      <c r="EDX102" s="66"/>
      <c r="EDY102" s="66"/>
      <c r="EDZ102" s="66"/>
      <c r="EEA102" s="66"/>
      <c r="EEB102" s="66"/>
      <c r="EEC102" s="66"/>
      <c r="EED102" s="66"/>
      <c r="EEE102" s="66"/>
      <c r="EEF102" s="66"/>
      <c r="EEG102" s="66"/>
      <c r="EEH102" s="66"/>
      <c r="EEI102" s="66"/>
      <c r="EEJ102" s="66"/>
      <c r="EEK102" s="66"/>
      <c r="EEL102" s="66"/>
      <c r="EEM102" s="66"/>
      <c r="EEN102" s="66"/>
      <c r="EEO102" s="66"/>
      <c r="EEP102" s="66"/>
      <c r="EEQ102" s="66"/>
      <c r="EER102" s="66"/>
      <c r="EES102" s="66"/>
      <c r="EET102" s="66"/>
      <c r="EEU102" s="66"/>
      <c r="EEV102" s="66"/>
      <c r="EEW102" s="66"/>
      <c r="EEX102" s="66"/>
      <c r="EEY102" s="66"/>
      <c r="EEZ102" s="66"/>
      <c r="EFA102" s="66"/>
      <c r="EFB102" s="66"/>
      <c r="EFC102" s="66"/>
      <c r="EFD102" s="66"/>
      <c r="EFE102" s="66"/>
      <c r="EFF102" s="66"/>
      <c r="EFG102" s="66"/>
      <c r="EFH102" s="66"/>
      <c r="EFI102" s="66"/>
      <c r="EFJ102" s="66"/>
      <c r="EFK102" s="66"/>
      <c r="EFL102" s="66"/>
      <c r="EFM102" s="66"/>
      <c r="EFN102" s="66"/>
      <c r="EFO102" s="66"/>
      <c r="EFP102" s="66"/>
      <c r="EFQ102" s="66"/>
      <c r="EFR102" s="66"/>
      <c r="EFS102" s="66"/>
      <c r="EFT102" s="66"/>
      <c r="EFU102" s="66"/>
      <c r="EFV102" s="66"/>
      <c r="EFW102" s="66"/>
      <c r="EFX102" s="66"/>
      <c r="EFY102" s="66"/>
      <c r="EFZ102" s="66"/>
      <c r="EGA102" s="66"/>
      <c r="EGB102" s="66"/>
      <c r="EGC102" s="66"/>
      <c r="EGD102" s="66"/>
      <c r="EGE102" s="66"/>
      <c r="EGF102" s="66"/>
      <c r="EGG102" s="66"/>
      <c r="EGH102" s="66"/>
      <c r="EGI102" s="66"/>
      <c r="EGJ102" s="66"/>
      <c r="EGK102" s="66"/>
      <c r="EGL102" s="66"/>
      <c r="EGM102" s="66"/>
      <c r="EGN102" s="66"/>
      <c r="EGO102" s="66"/>
      <c r="EGP102" s="66"/>
      <c r="EGQ102" s="66"/>
      <c r="EGR102" s="66"/>
      <c r="EGS102" s="66"/>
      <c r="EGT102" s="66"/>
      <c r="EGU102" s="66"/>
      <c r="EGV102" s="66"/>
      <c r="EGW102" s="66"/>
      <c r="EGX102" s="66"/>
      <c r="EGY102" s="66"/>
      <c r="EGZ102" s="66"/>
      <c r="EHA102" s="66"/>
      <c r="EHB102" s="66"/>
      <c r="EHC102" s="66"/>
      <c r="EHD102" s="66"/>
      <c r="EHE102" s="66"/>
      <c r="EHF102" s="66"/>
      <c r="EHG102" s="66"/>
      <c r="EHH102" s="66"/>
      <c r="EHI102" s="66"/>
      <c r="EHJ102" s="66"/>
      <c r="EHK102" s="66"/>
      <c r="EHL102" s="66"/>
      <c r="EHM102" s="66"/>
      <c r="EHN102" s="66"/>
      <c r="EHO102" s="66"/>
      <c r="EHP102" s="66"/>
      <c r="EHQ102" s="66"/>
      <c r="EHR102" s="66"/>
      <c r="EHS102" s="66"/>
      <c r="EHT102" s="66"/>
      <c r="EHU102" s="66"/>
      <c r="EHV102" s="66"/>
      <c r="EHW102" s="66"/>
      <c r="EHX102" s="66"/>
      <c r="EHY102" s="66"/>
      <c r="EHZ102" s="66"/>
      <c r="EIA102" s="66"/>
      <c r="EIB102" s="66"/>
      <c r="EIC102" s="66"/>
      <c r="EID102" s="66"/>
      <c r="EIE102" s="66"/>
      <c r="EIF102" s="66"/>
      <c r="EIG102" s="66"/>
      <c r="EIH102" s="66"/>
      <c r="EII102" s="66"/>
      <c r="EIJ102" s="66"/>
      <c r="EIK102" s="66"/>
      <c r="EIL102" s="66"/>
      <c r="EIM102" s="66"/>
      <c r="EIN102" s="66"/>
      <c r="EIO102" s="66"/>
      <c r="EIP102" s="66"/>
      <c r="EIQ102" s="66"/>
      <c r="EIR102" s="66"/>
      <c r="EIS102" s="66"/>
      <c r="EIT102" s="66"/>
      <c r="EIU102" s="66"/>
      <c r="EIV102" s="66"/>
      <c r="EIW102" s="66"/>
      <c r="EIX102" s="66"/>
      <c r="EIY102" s="66"/>
      <c r="EIZ102" s="66"/>
      <c r="EJA102" s="66"/>
      <c r="EJB102" s="66"/>
      <c r="EJC102" s="66"/>
      <c r="EJD102" s="66"/>
      <c r="EJE102" s="66"/>
      <c r="EJF102" s="66"/>
      <c r="EJG102" s="66"/>
      <c r="EJH102" s="66"/>
      <c r="EJI102" s="66"/>
      <c r="EJJ102" s="66"/>
      <c r="EJK102" s="66"/>
      <c r="EJL102" s="66"/>
      <c r="EJM102" s="66"/>
      <c r="EJN102" s="66"/>
      <c r="EJO102" s="66"/>
      <c r="EJP102" s="66"/>
      <c r="EJQ102" s="66"/>
      <c r="EJR102" s="66"/>
      <c r="EJS102" s="66"/>
      <c r="EJT102" s="66"/>
      <c r="EJU102" s="66"/>
      <c r="EJV102" s="66"/>
      <c r="EJW102" s="66"/>
      <c r="EJX102" s="66"/>
      <c r="EJY102" s="66"/>
      <c r="EJZ102" s="66"/>
      <c r="EKA102" s="66"/>
      <c r="EKB102" s="66"/>
      <c r="EKC102" s="66"/>
      <c r="EKD102" s="66"/>
      <c r="EKE102" s="66"/>
      <c r="EKF102" s="66"/>
      <c r="EKG102" s="66"/>
      <c r="EKH102" s="66"/>
      <c r="EKI102" s="66"/>
      <c r="EKJ102" s="66"/>
      <c r="EKK102" s="66"/>
      <c r="EKL102" s="66"/>
      <c r="EKM102" s="66"/>
      <c r="EKN102" s="66"/>
      <c r="EKO102" s="66"/>
      <c r="EKP102" s="66"/>
      <c r="EKQ102" s="66"/>
      <c r="EKR102" s="66"/>
      <c r="EKS102" s="66"/>
      <c r="EKT102" s="66"/>
      <c r="EKU102" s="66"/>
      <c r="EKV102" s="66"/>
      <c r="EKW102" s="66"/>
      <c r="EKX102" s="66"/>
      <c r="EKY102" s="66"/>
      <c r="EKZ102" s="66"/>
      <c r="ELA102" s="66"/>
      <c r="ELB102" s="66"/>
      <c r="ELC102" s="66"/>
      <c r="ELD102" s="66"/>
      <c r="ELE102" s="66"/>
      <c r="ELF102" s="66"/>
      <c r="ELG102" s="66"/>
      <c r="ELH102" s="66"/>
      <c r="ELI102" s="66"/>
      <c r="ELJ102" s="66"/>
      <c r="ELK102" s="66"/>
      <c r="ELL102" s="66"/>
      <c r="ELM102" s="66"/>
      <c r="ELN102" s="66"/>
      <c r="ELO102" s="66"/>
      <c r="ELP102" s="66"/>
      <c r="ELQ102" s="66"/>
      <c r="ELR102" s="66"/>
      <c r="ELS102" s="66"/>
      <c r="ELT102" s="66"/>
      <c r="ELU102" s="66"/>
      <c r="ELV102" s="66"/>
      <c r="ELW102" s="66"/>
      <c r="ELX102" s="66"/>
      <c r="ELY102" s="66"/>
      <c r="ELZ102" s="66"/>
      <c r="EMA102" s="66"/>
      <c r="EMB102" s="66"/>
      <c r="EMC102" s="66"/>
      <c r="EMD102" s="66"/>
      <c r="EME102" s="66"/>
      <c r="EMF102" s="66"/>
      <c r="EMG102" s="66"/>
      <c r="EMH102" s="66"/>
      <c r="EMI102" s="66"/>
      <c r="EMJ102" s="66"/>
      <c r="EMK102" s="66"/>
      <c r="EML102" s="66"/>
      <c r="EMM102" s="66"/>
      <c r="EMN102" s="66"/>
      <c r="EMO102" s="66"/>
      <c r="EMP102" s="66"/>
      <c r="EMQ102" s="66"/>
      <c r="EMR102" s="66"/>
      <c r="EMS102" s="66"/>
      <c r="EMT102" s="66"/>
      <c r="EMU102" s="66"/>
      <c r="EMV102" s="66"/>
      <c r="EMW102" s="66"/>
      <c r="EMX102" s="66"/>
      <c r="EMY102" s="66"/>
      <c r="EMZ102" s="66"/>
      <c r="ENA102" s="66"/>
      <c r="ENB102" s="66"/>
      <c r="ENC102" s="66"/>
      <c r="END102" s="66"/>
      <c r="ENE102" s="66"/>
      <c r="ENF102" s="66"/>
      <c r="ENG102" s="66"/>
      <c r="ENH102" s="66"/>
      <c r="ENI102" s="66"/>
      <c r="ENJ102" s="66"/>
      <c r="ENK102" s="66"/>
      <c r="ENL102" s="66"/>
      <c r="ENM102" s="66"/>
      <c r="ENN102" s="66"/>
      <c r="ENO102" s="66"/>
      <c r="ENP102" s="66"/>
      <c r="ENQ102" s="66"/>
      <c r="ENR102" s="66"/>
      <c r="ENS102" s="66"/>
      <c r="ENT102" s="66"/>
      <c r="ENU102" s="66"/>
      <c r="ENV102" s="66"/>
      <c r="ENW102" s="66"/>
      <c r="ENX102" s="66"/>
      <c r="ENY102" s="66"/>
      <c r="ENZ102" s="66"/>
      <c r="EOA102" s="66"/>
      <c r="EOB102" s="66"/>
      <c r="EOC102" s="66"/>
      <c r="EOD102" s="66"/>
      <c r="EOE102" s="66"/>
      <c r="EOF102" s="66"/>
      <c r="EOG102" s="66"/>
      <c r="EOH102" s="66"/>
      <c r="EOI102" s="66"/>
      <c r="EOJ102" s="66"/>
      <c r="EOK102" s="66"/>
      <c r="EOL102" s="66"/>
      <c r="EOM102" s="66"/>
      <c r="EON102" s="66"/>
      <c r="EOO102" s="66"/>
      <c r="EOP102" s="66"/>
      <c r="EOQ102" s="66"/>
      <c r="EOR102" s="66"/>
      <c r="EOS102" s="66"/>
      <c r="EOT102" s="66"/>
      <c r="EOU102" s="66"/>
      <c r="EOV102" s="66"/>
      <c r="EOW102" s="66"/>
      <c r="EOX102" s="66"/>
      <c r="EOY102" s="66"/>
      <c r="EOZ102" s="66"/>
      <c r="EPA102" s="66"/>
      <c r="EPB102" s="66"/>
      <c r="EPC102" s="66"/>
      <c r="EPD102" s="66"/>
      <c r="EPE102" s="66"/>
      <c r="EPF102" s="66"/>
      <c r="EPG102" s="66"/>
      <c r="EPH102" s="66"/>
      <c r="EPI102" s="66"/>
      <c r="EPJ102" s="66"/>
      <c r="EPK102" s="66"/>
      <c r="EPL102" s="66"/>
      <c r="EPM102" s="66"/>
      <c r="EPN102" s="66"/>
      <c r="EPO102" s="66"/>
      <c r="EPP102" s="66"/>
      <c r="EPQ102" s="66"/>
      <c r="EPR102" s="66"/>
      <c r="EPS102" s="66"/>
      <c r="EPT102" s="66"/>
      <c r="EPU102" s="66"/>
      <c r="EPV102" s="66"/>
      <c r="EPW102" s="66"/>
      <c r="EPX102" s="66"/>
      <c r="EPY102" s="66"/>
      <c r="EPZ102" s="66"/>
      <c r="EQA102" s="66"/>
      <c r="EQB102" s="66"/>
      <c r="EQC102" s="66"/>
      <c r="EQD102" s="66"/>
      <c r="EQE102" s="66"/>
      <c r="EQF102" s="66"/>
      <c r="EQG102" s="66"/>
      <c r="EQH102" s="66"/>
      <c r="EQI102" s="66"/>
      <c r="EQJ102" s="66"/>
      <c r="EQK102" s="66"/>
      <c r="EQL102" s="66"/>
      <c r="EQM102" s="66"/>
      <c r="EQN102" s="66"/>
      <c r="EQO102" s="66"/>
      <c r="EQP102" s="66"/>
      <c r="EQQ102" s="66"/>
      <c r="EQR102" s="66"/>
      <c r="EQS102" s="66"/>
      <c r="EQT102" s="66"/>
      <c r="EQU102" s="66"/>
      <c r="EQV102" s="66"/>
      <c r="EQW102" s="66"/>
      <c r="EQX102" s="66"/>
      <c r="EQY102" s="66"/>
      <c r="EQZ102" s="66"/>
      <c r="ERA102" s="66"/>
      <c r="ERB102" s="66"/>
      <c r="ERC102" s="66"/>
      <c r="ERD102" s="66"/>
      <c r="ERE102" s="66"/>
      <c r="ERF102" s="66"/>
      <c r="ERG102" s="66"/>
      <c r="ERH102" s="66"/>
      <c r="ERI102" s="66"/>
      <c r="ERJ102" s="66"/>
      <c r="ERK102" s="66"/>
      <c r="ERL102" s="66"/>
      <c r="ERM102" s="66"/>
      <c r="ERN102" s="66"/>
      <c r="ERO102" s="66"/>
      <c r="ERP102" s="66"/>
      <c r="ERQ102" s="66"/>
      <c r="ERR102" s="66"/>
      <c r="ERS102" s="66"/>
      <c r="ERT102" s="66"/>
      <c r="ERU102" s="66"/>
      <c r="ERV102" s="66"/>
      <c r="ERW102" s="66"/>
      <c r="ERX102" s="66"/>
      <c r="ERY102" s="66"/>
      <c r="ERZ102" s="66"/>
      <c r="ESA102" s="66"/>
      <c r="ESB102" s="66"/>
      <c r="ESC102" s="66"/>
      <c r="ESD102" s="66"/>
      <c r="ESE102" s="66"/>
      <c r="ESF102" s="66"/>
      <c r="ESG102" s="66"/>
      <c r="ESH102" s="66"/>
      <c r="ESI102" s="66"/>
      <c r="ESJ102" s="66"/>
      <c r="ESK102" s="66"/>
      <c r="ESL102" s="66"/>
      <c r="ESM102" s="66"/>
      <c r="ESN102" s="66"/>
      <c r="ESO102" s="66"/>
      <c r="ESP102" s="66"/>
      <c r="ESQ102" s="66"/>
      <c r="ESR102" s="66"/>
      <c r="ESS102" s="66"/>
      <c r="EST102" s="66"/>
      <c r="ESU102" s="66"/>
      <c r="ESV102" s="66"/>
      <c r="ESW102" s="66"/>
      <c r="ESX102" s="66"/>
      <c r="ESY102" s="66"/>
      <c r="ESZ102" s="66"/>
      <c r="ETA102" s="66"/>
      <c r="ETB102" s="66"/>
      <c r="ETC102" s="66"/>
      <c r="ETD102" s="66"/>
      <c r="ETE102" s="66"/>
      <c r="ETF102" s="66"/>
      <c r="ETG102" s="66"/>
      <c r="ETH102" s="66"/>
      <c r="ETI102" s="66"/>
      <c r="ETJ102" s="66"/>
      <c r="ETK102" s="66"/>
      <c r="ETL102" s="66"/>
      <c r="ETM102" s="66"/>
      <c r="ETN102" s="66"/>
      <c r="ETO102" s="66"/>
      <c r="ETP102" s="66"/>
      <c r="ETQ102" s="66"/>
      <c r="ETR102" s="66"/>
      <c r="ETS102" s="66"/>
      <c r="ETT102" s="66"/>
      <c r="ETU102" s="66"/>
      <c r="ETV102" s="66"/>
      <c r="ETW102" s="66"/>
      <c r="ETX102" s="66"/>
      <c r="ETY102" s="66"/>
      <c r="ETZ102" s="66"/>
      <c r="EUA102" s="66"/>
      <c r="EUB102" s="66"/>
      <c r="EUC102" s="66"/>
      <c r="EUD102" s="66"/>
      <c r="EUE102" s="66"/>
      <c r="EUF102" s="66"/>
      <c r="EUG102" s="66"/>
      <c r="EUH102" s="66"/>
      <c r="EUI102" s="66"/>
      <c r="EUJ102" s="66"/>
      <c r="EUK102" s="66"/>
      <c r="EUL102" s="66"/>
      <c r="EUM102" s="66"/>
      <c r="EUN102" s="66"/>
      <c r="EUO102" s="66"/>
      <c r="EUP102" s="66"/>
      <c r="EUQ102" s="66"/>
      <c r="EUR102" s="66"/>
      <c r="EUS102" s="66"/>
      <c r="EUT102" s="66"/>
      <c r="EUU102" s="66"/>
      <c r="EUV102" s="66"/>
      <c r="EUW102" s="66"/>
      <c r="EUX102" s="66"/>
      <c r="EUY102" s="66"/>
      <c r="EUZ102" s="66"/>
      <c r="EVA102" s="66"/>
      <c r="EVB102" s="66"/>
      <c r="EVC102" s="66"/>
      <c r="EVD102" s="66"/>
      <c r="EVE102" s="66"/>
      <c r="EVF102" s="66"/>
      <c r="EVG102" s="66"/>
      <c r="EVH102" s="66"/>
      <c r="EVI102" s="66"/>
      <c r="EVJ102" s="66"/>
      <c r="EVK102" s="66"/>
      <c r="EVL102" s="66"/>
      <c r="EVM102" s="66"/>
      <c r="EVN102" s="66"/>
      <c r="EVO102" s="66"/>
      <c r="EVP102" s="66"/>
      <c r="EVQ102" s="66"/>
      <c r="EVR102" s="66"/>
      <c r="EVS102" s="66"/>
      <c r="EVT102" s="66"/>
      <c r="EVU102" s="66"/>
      <c r="EVV102" s="66"/>
      <c r="EVW102" s="66"/>
      <c r="EVX102" s="66"/>
      <c r="EVY102" s="66"/>
      <c r="EVZ102" s="66"/>
      <c r="EWA102" s="66"/>
      <c r="EWB102" s="66"/>
      <c r="EWC102" s="66"/>
      <c r="EWD102" s="66"/>
      <c r="EWE102" s="66"/>
      <c r="EWF102" s="66"/>
      <c r="EWG102" s="66"/>
      <c r="EWH102" s="66"/>
      <c r="EWI102" s="66"/>
      <c r="EWJ102" s="66"/>
      <c r="EWK102" s="66"/>
      <c r="EWL102" s="66"/>
      <c r="EWM102" s="66"/>
      <c r="EWN102" s="66"/>
      <c r="EWO102" s="66"/>
      <c r="EWP102" s="66"/>
      <c r="EWQ102" s="66"/>
      <c r="EWR102" s="66"/>
      <c r="EWS102" s="66"/>
      <c r="EWT102" s="66"/>
      <c r="EWU102" s="66"/>
      <c r="EWV102" s="66"/>
      <c r="EWW102" s="66"/>
      <c r="EWX102" s="66"/>
      <c r="EWY102" s="66"/>
      <c r="EWZ102" s="66"/>
      <c r="EXA102" s="66"/>
      <c r="EXB102" s="66"/>
      <c r="EXC102" s="66"/>
      <c r="EXD102" s="66"/>
      <c r="EXE102" s="66"/>
      <c r="EXF102" s="66"/>
      <c r="EXG102" s="66"/>
      <c r="EXH102" s="66"/>
      <c r="EXI102" s="66"/>
      <c r="EXJ102" s="66"/>
      <c r="EXK102" s="66"/>
      <c r="EXL102" s="66"/>
      <c r="EXM102" s="66"/>
      <c r="EXN102" s="66"/>
      <c r="EXO102" s="66"/>
      <c r="EXP102" s="66"/>
      <c r="EXQ102" s="66"/>
      <c r="EXR102" s="66"/>
      <c r="EXS102" s="66"/>
      <c r="EXT102" s="66"/>
      <c r="EXU102" s="66"/>
      <c r="EXV102" s="66"/>
      <c r="EXW102" s="66"/>
      <c r="EXX102" s="66"/>
      <c r="EXY102" s="66"/>
      <c r="EXZ102" s="66"/>
      <c r="EYA102" s="66"/>
      <c r="EYB102" s="66"/>
      <c r="EYC102" s="66"/>
      <c r="EYD102" s="66"/>
      <c r="EYE102" s="66"/>
      <c r="EYF102" s="66"/>
      <c r="EYG102" s="66"/>
      <c r="EYH102" s="66"/>
      <c r="EYI102" s="66"/>
      <c r="EYJ102" s="66"/>
      <c r="EYK102" s="66"/>
      <c r="EYL102" s="66"/>
      <c r="EYM102" s="66"/>
      <c r="EYN102" s="66"/>
      <c r="EYO102" s="66"/>
      <c r="EYP102" s="66"/>
      <c r="EYQ102" s="66"/>
      <c r="EYR102" s="66"/>
      <c r="EYS102" s="66"/>
      <c r="EYT102" s="66"/>
      <c r="EYU102" s="66"/>
      <c r="EYV102" s="66"/>
      <c r="EYW102" s="66"/>
      <c r="EYX102" s="66"/>
      <c r="EYY102" s="66"/>
      <c r="EYZ102" s="66"/>
      <c r="EZA102" s="66"/>
      <c r="EZB102" s="66"/>
      <c r="EZC102" s="66"/>
      <c r="EZD102" s="66"/>
      <c r="EZE102" s="66"/>
      <c r="EZF102" s="66"/>
      <c r="EZG102" s="66"/>
      <c r="EZH102" s="66"/>
      <c r="EZI102" s="66"/>
      <c r="EZJ102" s="66"/>
      <c r="EZK102" s="66"/>
      <c r="EZL102" s="66"/>
      <c r="EZM102" s="66"/>
      <c r="EZN102" s="66"/>
      <c r="EZO102" s="66"/>
      <c r="EZP102" s="66"/>
      <c r="EZQ102" s="66"/>
      <c r="EZR102" s="66"/>
      <c r="EZS102" s="66"/>
      <c r="EZT102" s="66"/>
      <c r="EZU102" s="66"/>
      <c r="EZV102" s="66"/>
      <c r="EZW102" s="66"/>
      <c r="EZX102" s="66"/>
      <c r="EZY102" s="66"/>
      <c r="EZZ102" s="66"/>
      <c r="FAA102" s="66"/>
      <c r="FAB102" s="66"/>
      <c r="FAC102" s="66"/>
      <c r="FAD102" s="66"/>
      <c r="FAE102" s="66"/>
      <c r="FAF102" s="66"/>
      <c r="FAG102" s="66"/>
      <c r="FAH102" s="66"/>
      <c r="FAI102" s="66"/>
      <c r="FAJ102" s="66"/>
      <c r="FAK102" s="66"/>
      <c r="FAL102" s="66"/>
      <c r="FAM102" s="66"/>
      <c r="FAN102" s="66"/>
      <c r="FAO102" s="66"/>
      <c r="FAP102" s="66"/>
      <c r="FAQ102" s="66"/>
      <c r="FAR102" s="66"/>
      <c r="FAS102" s="66"/>
      <c r="FAT102" s="66"/>
      <c r="FAU102" s="66"/>
      <c r="FAV102" s="66"/>
      <c r="FAW102" s="66"/>
      <c r="FAX102" s="66"/>
      <c r="FAY102" s="66"/>
      <c r="FAZ102" s="66"/>
      <c r="FBA102" s="66"/>
      <c r="FBB102" s="66"/>
      <c r="FBC102" s="66"/>
      <c r="FBD102" s="66"/>
      <c r="FBE102" s="66"/>
      <c r="FBF102" s="66"/>
      <c r="FBG102" s="66"/>
      <c r="FBH102" s="66"/>
      <c r="FBI102" s="66"/>
      <c r="FBJ102" s="66"/>
      <c r="FBK102" s="66"/>
      <c r="FBL102" s="66"/>
      <c r="FBM102" s="66"/>
      <c r="FBN102" s="66"/>
      <c r="FBO102" s="66"/>
      <c r="FBP102" s="66"/>
      <c r="FBQ102" s="66"/>
      <c r="FBR102" s="66"/>
      <c r="FBS102" s="66"/>
      <c r="FBT102" s="66"/>
      <c r="FBU102" s="66"/>
      <c r="FBV102" s="66"/>
      <c r="FBW102" s="66"/>
      <c r="FBX102" s="66"/>
      <c r="FBY102" s="66"/>
      <c r="FBZ102" s="66"/>
      <c r="FCA102" s="66"/>
      <c r="FCB102" s="66"/>
      <c r="FCC102" s="66"/>
      <c r="FCD102" s="66"/>
      <c r="FCE102" s="66"/>
      <c r="FCF102" s="66"/>
      <c r="FCG102" s="66"/>
      <c r="FCH102" s="66"/>
      <c r="FCI102" s="66"/>
      <c r="FCJ102" s="66"/>
      <c r="FCK102" s="66"/>
      <c r="FCL102" s="66"/>
      <c r="FCM102" s="66"/>
      <c r="FCN102" s="66"/>
      <c r="FCO102" s="66"/>
      <c r="FCP102" s="66"/>
      <c r="FCQ102" s="66"/>
      <c r="FCR102" s="66"/>
      <c r="FCS102" s="66"/>
      <c r="FCT102" s="66"/>
      <c r="FCU102" s="66"/>
      <c r="FCV102" s="66"/>
      <c r="FCW102" s="66"/>
      <c r="FCX102" s="66"/>
      <c r="FCY102" s="66"/>
      <c r="FCZ102" s="66"/>
      <c r="FDA102" s="66"/>
      <c r="FDB102" s="66"/>
      <c r="FDC102" s="66"/>
      <c r="FDD102" s="66"/>
      <c r="FDE102" s="66"/>
      <c r="FDF102" s="66"/>
      <c r="FDG102" s="66"/>
      <c r="FDH102" s="66"/>
      <c r="FDI102" s="66"/>
      <c r="FDJ102" s="66"/>
      <c r="FDK102" s="66"/>
      <c r="FDL102" s="66"/>
      <c r="FDM102" s="66"/>
      <c r="FDN102" s="66"/>
      <c r="FDO102" s="66"/>
      <c r="FDP102" s="66"/>
      <c r="FDQ102" s="66"/>
      <c r="FDR102" s="66"/>
      <c r="FDS102" s="66"/>
      <c r="FDT102" s="66"/>
      <c r="FDU102" s="66"/>
      <c r="FDV102" s="66"/>
      <c r="FDW102" s="66"/>
      <c r="FDX102" s="66"/>
      <c r="FDY102" s="66"/>
      <c r="FDZ102" s="66"/>
      <c r="FEA102" s="66"/>
      <c r="FEB102" s="66"/>
      <c r="FEC102" s="66"/>
      <c r="FED102" s="66"/>
      <c r="FEE102" s="66"/>
      <c r="FEF102" s="66"/>
      <c r="FEG102" s="66"/>
      <c r="FEH102" s="66"/>
      <c r="FEI102" s="66"/>
      <c r="FEJ102" s="66"/>
      <c r="FEK102" s="66"/>
      <c r="FEL102" s="66"/>
      <c r="FEM102" s="66"/>
      <c r="FEN102" s="66"/>
      <c r="FEO102" s="66"/>
      <c r="FEP102" s="66"/>
      <c r="FEQ102" s="66"/>
      <c r="FER102" s="66"/>
      <c r="FES102" s="66"/>
      <c r="FET102" s="66"/>
      <c r="FEU102" s="66"/>
      <c r="FEV102" s="66"/>
      <c r="FEW102" s="66"/>
      <c r="FEX102" s="66"/>
      <c r="FEY102" s="66"/>
      <c r="FEZ102" s="66"/>
      <c r="FFA102" s="66"/>
      <c r="FFB102" s="66"/>
      <c r="FFC102" s="66"/>
      <c r="FFD102" s="66"/>
      <c r="FFE102" s="66"/>
      <c r="FFF102" s="66"/>
      <c r="FFG102" s="66"/>
      <c r="FFH102" s="66"/>
      <c r="FFI102" s="66"/>
      <c r="FFJ102" s="66"/>
      <c r="FFK102" s="66"/>
      <c r="FFL102" s="66"/>
      <c r="FFM102" s="66"/>
      <c r="FFN102" s="66"/>
      <c r="FFO102" s="66"/>
      <c r="FFP102" s="66"/>
      <c r="FFQ102" s="66"/>
      <c r="FFR102" s="66"/>
      <c r="FFS102" s="66"/>
      <c r="FFT102" s="66"/>
      <c r="FFU102" s="66"/>
      <c r="FFV102" s="66"/>
      <c r="FFW102" s="66"/>
      <c r="FFX102" s="66"/>
      <c r="FFY102" s="66"/>
      <c r="FFZ102" s="66"/>
      <c r="FGA102" s="66"/>
      <c r="FGB102" s="66"/>
      <c r="FGC102" s="66"/>
      <c r="FGD102" s="66"/>
      <c r="FGE102" s="66"/>
      <c r="FGF102" s="66"/>
      <c r="FGG102" s="66"/>
      <c r="FGH102" s="66"/>
      <c r="FGI102" s="66"/>
      <c r="FGJ102" s="66"/>
      <c r="FGK102" s="66"/>
      <c r="FGL102" s="66"/>
      <c r="FGM102" s="66"/>
      <c r="FGN102" s="66"/>
      <c r="FGO102" s="66"/>
      <c r="FGP102" s="66"/>
      <c r="FGQ102" s="66"/>
      <c r="FGR102" s="66"/>
      <c r="FGS102" s="66"/>
      <c r="FGT102" s="66"/>
      <c r="FGU102" s="66"/>
      <c r="FGV102" s="66"/>
      <c r="FGW102" s="66"/>
      <c r="FGX102" s="66"/>
      <c r="FGY102" s="66"/>
      <c r="FGZ102" s="66"/>
      <c r="FHA102" s="66"/>
      <c r="FHB102" s="66"/>
      <c r="FHC102" s="66"/>
      <c r="FHD102" s="66"/>
      <c r="FHE102" s="66"/>
      <c r="FHF102" s="66"/>
      <c r="FHG102" s="66"/>
      <c r="FHH102" s="66"/>
      <c r="FHI102" s="66"/>
      <c r="FHJ102" s="66"/>
      <c r="FHK102" s="66"/>
      <c r="FHL102" s="66"/>
      <c r="FHM102" s="66"/>
      <c r="FHN102" s="66"/>
      <c r="FHO102" s="66"/>
      <c r="FHP102" s="66"/>
      <c r="FHQ102" s="66"/>
      <c r="FHR102" s="66"/>
      <c r="FHS102" s="66"/>
      <c r="FHT102" s="66"/>
      <c r="FHU102" s="66"/>
      <c r="FHV102" s="66"/>
      <c r="FHW102" s="66"/>
      <c r="FHX102" s="66"/>
      <c r="FHY102" s="66"/>
      <c r="FHZ102" s="66"/>
      <c r="FIA102" s="66"/>
      <c r="FIB102" s="66"/>
      <c r="FIC102" s="66"/>
      <c r="FID102" s="66"/>
      <c r="FIE102" s="66"/>
      <c r="FIF102" s="66"/>
      <c r="FIG102" s="66"/>
      <c r="FIH102" s="66"/>
      <c r="FII102" s="66"/>
      <c r="FIJ102" s="66"/>
      <c r="FIK102" s="66"/>
      <c r="FIL102" s="66"/>
      <c r="FIM102" s="66"/>
      <c r="FIN102" s="66"/>
      <c r="FIO102" s="66"/>
      <c r="FIP102" s="66"/>
      <c r="FIQ102" s="66"/>
      <c r="FIR102" s="66"/>
      <c r="FIS102" s="66"/>
      <c r="FIT102" s="66"/>
      <c r="FIU102" s="66"/>
      <c r="FIV102" s="66"/>
      <c r="FIW102" s="66"/>
      <c r="FIX102" s="66"/>
      <c r="FIY102" s="66"/>
      <c r="FIZ102" s="66"/>
      <c r="FJA102" s="66"/>
      <c r="FJB102" s="66"/>
      <c r="FJC102" s="66"/>
      <c r="FJD102" s="66"/>
      <c r="FJE102" s="66"/>
      <c r="FJF102" s="66"/>
      <c r="FJG102" s="66"/>
      <c r="FJH102" s="66"/>
      <c r="FJI102" s="66"/>
      <c r="FJJ102" s="66"/>
      <c r="FJK102" s="66"/>
      <c r="FJL102" s="66"/>
      <c r="FJM102" s="66"/>
      <c r="FJN102" s="66"/>
      <c r="FJO102" s="66"/>
      <c r="FJP102" s="66"/>
      <c r="FJQ102" s="66"/>
      <c r="FJR102" s="66"/>
      <c r="FJS102" s="66"/>
      <c r="FJT102" s="66"/>
      <c r="FJU102" s="66"/>
      <c r="FJV102" s="66"/>
      <c r="FJW102" s="66"/>
      <c r="FJX102" s="66"/>
      <c r="FJY102" s="66"/>
      <c r="FJZ102" s="66"/>
      <c r="FKA102" s="66"/>
      <c r="FKB102" s="66"/>
      <c r="FKC102" s="66"/>
      <c r="FKD102" s="66"/>
      <c r="FKE102" s="66"/>
      <c r="FKF102" s="66"/>
      <c r="FKG102" s="66"/>
      <c r="FKH102" s="66"/>
      <c r="FKI102" s="66"/>
      <c r="FKJ102" s="66"/>
      <c r="FKK102" s="66"/>
      <c r="FKL102" s="66"/>
      <c r="FKM102" s="66"/>
      <c r="FKN102" s="66"/>
      <c r="FKO102" s="66"/>
      <c r="FKP102" s="66"/>
      <c r="FKQ102" s="66"/>
      <c r="FKR102" s="66"/>
      <c r="FKS102" s="66"/>
      <c r="FKT102" s="66"/>
      <c r="FKU102" s="66"/>
      <c r="FKV102" s="66"/>
      <c r="FKW102" s="66"/>
      <c r="FKX102" s="66"/>
      <c r="FKY102" s="66"/>
      <c r="FKZ102" s="66"/>
      <c r="FLA102" s="66"/>
      <c r="FLB102" s="66"/>
      <c r="FLC102" s="66"/>
      <c r="FLD102" s="66"/>
      <c r="FLE102" s="66"/>
      <c r="FLF102" s="66"/>
      <c r="FLG102" s="66"/>
      <c r="FLH102" s="66"/>
      <c r="FLI102" s="66"/>
      <c r="FLJ102" s="66"/>
      <c r="FLK102" s="66"/>
      <c r="FLL102" s="66"/>
      <c r="FLM102" s="66"/>
      <c r="FLN102" s="66"/>
      <c r="FLO102" s="66"/>
      <c r="FLP102" s="66"/>
      <c r="FLQ102" s="66"/>
      <c r="FLR102" s="66"/>
      <c r="FLS102" s="66"/>
      <c r="FLT102" s="66"/>
      <c r="FLU102" s="66"/>
      <c r="FLV102" s="66"/>
      <c r="FLW102" s="66"/>
      <c r="FLX102" s="66"/>
      <c r="FLY102" s="66"/>
      <c r="FLZ102" s="66"/>
      <c r="FMA102" s="66"/>
      <c r="FMB102" s="66"/>
      <c r="FMC102" s="66"/>
      <c r="FMD102" s="66"/>
      <c r="FME102" s="66"/>
      <c r="FMF102" s="66"/>
      <c r="FMG102" s="66"/>
      <c r="FMH102" s="66"/>
      <c r="FMI102" s="66"/>
      <c r="FMJ102" s="66"/>
      <c r="FMK102" s="66"/>
      <c r="FML102" s="66"/>
      <c r="FMM102" s="66"/>
      <c r="FMN102" s="66"/>
      <c r="FMO102" s="66"/>
      <c r="FMP102" s="66"/>
      <c r="FMQ102" s="66"/>
      <c r="FMR102" s="66"/>
      <c r="FMS102" s="66"/>
      <c r="FMT102" s="66"/>
      <c r="FMU102" s="66"/>
      <c r="FMV102" s="66"/>
      <c r="FMW102" s="66"/>
      <c r="FMX102" s="66"/>
      <c r="FMY102" s="66"/>
      <c r="FMZ102" s="66"/>
      <c r="FNA102" s="66"/>
      <c r="FNB102" s="66"/>
      <c r="FNC102" s="66"/>
      <c r="FND102" s="66"/>
      <c r="FNE102" s="66"/>
      <c r="FNF102" s="66"/>
      <c r="FNG102" s="66"/>
      <c r="FNH102" s="66"/>
      <c r="FNI102" s="66"/>
      <c r="FNJ102" s="66"/>
      <c r="FNK102" s="66"/>
      <c r="FNL102" s="66"/>
      <c r="FNM102" s="66"/>
      <c r="FNN102" s="66"/>
      <c r="FNO102" s="66"/>
      <c r="FNP102" s="66"/>
      <c r="FNQ102" s="66"/>
      <c r="FNR102" s="66"/>
      <c r="FNS102" s="66"/>
      <c r="FNT102" s="66"/>
      <c r="FNU102" s="66"/>
      <c r="FNV102" s="66"/>
      <c r="FNW102" s="66"/>
      <c r="FNX102" s="66"/>
      <c r="FNY102" s="66"/>
      <c r="FNZ102" s="66"/>
      <c r="FOA102" s="66"/>
      <c r="FOB102" s="66"/>
      <c r="FOC102" s="66"/>
      <c r="FOD102" s="66"/>
      <c r="FOE102" s="66"/>
      <c r="FOF102" s="66"/>
      <c r="FOG102" s="66"/>
      <c r="FOH102" s="66"/>
      <c r="FOI102" s="66"/>
      <c r="FOJ102" s="66"/>
      <c r="FOK102" s="66"/>
      <c r="FOL102" s="66"/>
      <c r="FOM102" s="66"/>
      <c r="FON102" s="66"/>
      <c r="FOO102" s="66"/>
      <c r="FOP102" s="66"/>
      <c r="FOQ102" s="66"/>
      <c r="FOR102" s="66"/>
      <c r="FOS102" s="66"/>
      <c r="FOT102" s="66"/>
      <c r="FOU102" s="66"/>
      <c r="FOV102" s="66"/>
      <c r="FOW102" s="66"/>
      <c r="FOX102" s="66"/>
      <c r="FOY102" s="66"/>
      <c r="FOZ102" s="66"/>
      <c r="FPA102" s="66"/>
      <c r="FPB102" s="66"/>
      <c r="FPC102" s="66"/>
      <c r="FPD102" s="66"/>
      <c r="FPE102" s="66"/>
      <c r="FPF102" s="66"/>
      <c r="FPG102" s="66"/>
      <c r="FPH102" s="66"/>
      <c r="FPI102" s="66"/>
      <c r="FPJ102" s="66"/>
      <c r="FPK102" s="66"/>
      <c r="FPL102" s="66"/>
      <c r="FPM102" s="66"/>
      <c r="FPN102" s="66"/>
      <c r="FPO102" s="66"/>
      <c r="FPP102" s="66"/>
      <c r="FPQ102" s="66"/>
      <c r="FPR102" s="66"/>
      <c r="FPS102" s="66"/>
      <c r="FPT102" s="66"/>
      <c r="FPU102" s="66"/>
      <c r="FPV102" s="66"/>
      <c r="FPW102" s="66"/>
      <c r="FPX102" s="66"/>
      <c r="FPY102" s="66"/>
      <c r="FPZ102" s="66"/>
      <c r="FQA102" s="66"/>
      <c r="FQB102" s="66"/>
      <c r="FQC102" s="66"/>
      <c r="FQD102" s="66"/>
      <c r="FQE102" s="66"/>
      <c r="FQF102" s="66"/>
      <c r="FQG102" s="66"/>
      <c r="FQH102" s="66"/>
      <c r="FQI102" s="66"/>
      <c r="FQJ102" s="66"/>
      <c r="FQK102" s="66"/>
      <c r="FQL102" s="66"/>
      <c r="FQM102" s="66"/>
      <c r="FQN102" s="66"/>
      <c r="FQO102" s="66"/>
      <c r="FQP102" s="66"/>
      <c r="FQQ102" s="66"/>
      <c r="FQR102" s="66"/>
      <c r="FQS102" s="66"/>
      <c r="FQT102" s="66"/>
      <c r="FQU102" s="66"/>
      <c r="FQV102" s="66"/>
      <c r="FQW102" s="66"/>
      <c r="FQX102" s="66"/>
      <c r="FQY102" s="66"/>
      <c r="FQZ102" s="66"/>
      <c r="FRA102" s="66"/>
      <c r="FRB102" s="66"/>
      <c r="FRC102" s="66"/>
      <c r="FRD102" s="66"/>
      <c r="FRE102" s="66"/>
      <c r="FRF102" s="66"/>
      <c r="FRG102" s="66"/>
      <c r="FRH102" s="66"/>
      <c r="FRI102" s="66"/>
      <c r="FRJ102" s="66"/>
      <c r="FRK102" s="66"/>
      <c r="FRL102" s="66"/>
      <c r="FRM102" s="66"/>
      <c r="FRN102" s="66"/>
      <c r="FRO102" s="66"/>
      <c r="FRP102" s="66"/>
      <c r="FRQ102" s="66"/>
      <c r="FRR102" s="66"/>
      <c r="FRS102" s="66"/>
      <c r="FRT102" s="66"/>
      <c r="FRU102" s="66"/>
      <c r="FRV102" s="66"/>
      <c r="FRW102" s="66"/>
      <c r="FRX102" s="66"/>
      <c r="FRY102" s="66"/>
      <c r="FRZ102" s="66"/>
      <c r="FSA102" s="66"/>
      <c r="FSB102" s="66"/>
      <c r="FSC102" s="66"/>
      <c r="FSD102" s="66"/>
      <c r="FSE102" s="66"/>
      <c r="FSF102" s="66"/>
      <c r="FSG102" s="66"/>
      <c r="FSH102" s="66"/>
      <c r="FSI102" s="66"/>
      <c r="FSJ102" s="66"/>
      <c r="FSK102" s="66"/>
      <c r="FSL102" s="66"/>
      <c r="FSM102" s="66"/>
      <c r="FSN102" s="66"/>
      <c r="FSO102" s="66"/>
      <c r="FSP102" s="66"/>
      <c r="FSQ102" s="66"/>
      <c r="FSR102" s="66"/>
      <c r="FSS102" s="66"/>
      <c r="FST102" s="66"/>
      <c r="FSU102" s="66"/>
      <c r="FSV102" s="66"/>
      <c r="FSW102" s="66"/>
      <c r="FSX102" s="66"/>
      <c r="FSY102" s="66"/>
      <c r="FSZ102" s="66"/>
      <c r="FTA102" s="66"/>
      <c r="FTB102" s="66"/>
      <c r="FTC102" s="66"/>
      <c r="FTD102" s="66"/>
      <c r="FTE102" s="66"/>
      <c r="FTF102" s="66"/>
      <c r="FTG102" s="66"/>
      <c r="FTH102" s="66"/>
      <c r="FTI102" s="66"/>
      <c r="FTJ102" s="66"/>
      <c r="FTK102" s="66"/>
      <c r="FTL102" s="66"/>
      <c r="FTM102" s="66"/>
      <c r="FTN102" s="66"/>
      <c r="FTO102" s="66"/>
      <c r="FTP102" s="66"/>
      <c r="FTQ102" s="66"/>
      <c r="FTR102" s="66"/>
      <c r="FTS102" s="66"/>
      <c r="FTT102" s="66"/>
      <c r="FTU102" s="66"/>
      <c r="FTV102" s="66"/>
      <c r="FTW102" s="66"/>
      <c r="FTX102" s="66"/>
      <c r="FTY102" s="66"/>
      <c r="FTZ102" s="66"/>
      <c r="FUA102" s="66"/>
      <c r="FUB102" s="66"/>
      <c r="FUC102" s="66"/>
      <c r="FUD102" s="66"/>
      <c r="FUE102" s="66"/>
      <c r="FUF102" s="66"/>
      <c r="FUG102" s="66"/>
      <c r="FUH102" s="66"/>
      <c r="FUI102" s="66"/>
      <c r="FUJ102" s="66"/>
      <c r="FUK102" s="66"/>
      <c r="FUL102" s="66"/>
      <c r="FUM102" s="66"/>
      <c r="FUN102" s="66"/>
      <c r="FUO102" s="66"/>
      <c r="FUP102" s="66"/>
      <c r="FUQ102" s="66"/>
      <c r="FUR102" s="66"/>
      <c r="FUS102" s="66"/>
      <c r="FUT102" s="66"/>
      <c r="FUU102" s="66"/>
      <c r="FUV102" s="66"/>
      <c r="FUW102" s="66"/>
      <c r="FUX102" s="66"/>
      <c r="FUY102" s="66"/>
      <c r="FUZ102" s="66"/>
      <c r="FVA102" s="66"/>
      <c r="FVB102" s="66"/>
      <c r="FVC102" s="66"/>
      <c r="FVD102" s="66"/>
      <c r="FVE102" s="66"/>
      <c r="FVF102" s="66"/>
      <c r="FVG102" s="66"/>
      <c r="FVH102" s="66"/>
      <c r="FVI102" s="66"/>
      <c r="FVJ102" s="66"/>
      <c r="FVK102" s="66"/>
      <c r="FVL102" s="66"/>
      <c r="FVM102" s="66"/>
      <c r="FVN102" s="66"/>
      <c r="FVO102" s="66"/>
      <c r="FVP102" s="66"/>
      <c r="FVQ102" s="66"/>
      <c r="FVR102" s="66"/>
      <c r="FVS102" s="66"/>
      <c r="FVT102" s="66"/>
      <c r="FVU102" s="66"/>
      <c r="FVV102" s="66"/>
      <c r="FVW102" s="66"/>
      <c r="FVX102" s="66"/>
      <c r="FVY102" s="66"/>
      <c r="FVZ102" s="66"/>
      <c r="FWA102" s="66"/>
      <c r="FWB102" s="66"/>
      <c r="FWC102" s="66"/>
      <c r="FWD102" s="66"/>
      <c r="FWE102" s="66"/>
      <c r="FWF102" s="66"/>
      <c r="FWG102" s="66"/>
      <c r="FWH102" s="66"/>
      <c r="FWI102" s="66"/>
      <c r="FWJ102" s="66"/>
      <c r="FWK102" s="66"/>
      <c r="FWL102" s="66"/>
      <c r="FWM102" s="66"/>
      <c r="FWN102" s="66"/>
      <c r="FWO102" s="66"/>
      <c r="FWP102" s="66"/>
      <c r="FWQ102" s="66"/>
      <c r="FWR102" s="66"/>
      <c r="FWS102" s="66"/>
      <c r="FWT102" s="66"/>
      <c r="FWU102" s="66"/>
      <c r="FWV102" s="66"/>
      <c r="FWW102" s="66"/>
      <c r="FWX102" s="66"/>
      <c r="FWY102" s="66"/>
      <c r="FWZ102" s="66"/>
      <c r="FXA102" s="66"/>
      <c r="FXB102" s="66"/>
      <c r="FXC102" s="66"/>
      <c r="FXD102" s="66"/>
      <c r="FXE102" s="66"/>
      <c r="FXF102" s="66"/>
      <c r="FXG102" s="66"/>
      <c r="FXH102" s="66"/>
      <c r="FXI102" s="66"/>
      <c r="FXJ102" s="66"/>
      <c r="FXK102" s="66"/>
      <c r="FXL102" s="66"/>
      <c r="FXM102" s="66"/>
      <c r="FXN102" s="66"/>
      <c r="FXO102" s="66"/>
      <c r="FXP102" s="66"/>
      <c r="FXQ102" s="66"/>
      <c r="FXR102" s="66"/>
      <c r="FXS102" s="66"/>
      <c r="FXT102" s="66"/>
      <c r="FXU102" s="66"/>
      <c r="FXV102" s="66"/>
      <c r="FXW102" s="66"/>
      <c r="FXX102" s="66"/>
      <c r="FXY102" s="66"/>
      <c r="FXZ102" s="66"/>
      <c r="FYA102" s="66"/>
      <c r="FYB102" s="66"/>
      <c r="FYC102" s="66"/>
      <c r="FYD102" s="66"/>
      <c r="FYE102" s="66"/>
      <c r="FYF102" s="66"/>
      <c r="FYG102" s="66"/>
      <c r="FYH102" s="66"/>
      <c r="FYI102" s="66"/>
      <c r="FYJ102" s="66"/>
      <c r="FYK102" s="66"/>
      <c r="FYL102" s="66"/>
      <c r="FYM102" s="66"/>
      <c r="FYN102" s="66"/>
      <c r="FYO102" s="66"/>
      <c r="FYP102" s="66"/>
      <c r="FYQ102" s="66"/>
      <c r="FYR102" s="66"/>
      <c r="FYS102" s="66"/>
      <c r="FYT102" s="66"/>
      <c r="FYU102" s="66"/>
      <c r="FYV102" s="66"/>
      <c r="FYW102" s="66"/>
      <c r="FYX102" s="66"/>
      <c r="FYY102" s="66"/>
      <c r="FYZ102" s="66"/>
      <c r="FZA102" s="66"/>
      <c r="FZB102" s="66"/>
      <c r="FZC102" s="66"/>
      <c r="FZD102" s="66"/>
      <c r="FZE102" s="66"/>
      <c r="FZF102" s="66"/>
      <c r="FZG102" s="66"/>
      <c r="FZH102" s="66"/>
      <c r="FZI102" s="66"/>
      <c r="FZJ102" s="66"/>
      <c r="FZK102" s="66"/>
      <c r="FZL102" s="66"/>
      <c r="FZM102" s="66"/>
      <c r="FZN102" s="66"/>
      <c r="FZO102" s="66"/>
      <c r="FZP102" s="66"/>
      <c r="FZQ102" s="66"/>
      <c r="FZR102" s="66"/>
      <c r="FZS102" s="66"/>
      <c r="FZT102" s="66"/>
      <c r="FZU102" s="66"/>
      <c r="FZV102" s="66"/>
      <c r="FZW102" s="66"/>
      <c r="FZX102" s="66"/>
      <c r="FZY102" s="66"/>
      <c r="FZZ102" s="66"/>
      <c r="GAA102" s="66"/>
      <c r="GAB102" s="66"/>
      <c r="GAC102" s="66"/>
      <c r="GAD102" s="66"/>
      <c r="GAE102" s="66"/>
      <c r="GAF102" s="66"/>
      <c r="GAG102" s="66"/>
      <c r="GAH102" s="66"/>
      <c r="GAI102" s="66"/>
      <c r="GAJ102" s="66"/>
      <c r="GAK102" s="66"/>
      <c r="GAL102" s="66"/>
      <c r="GAM102" s="66"/>
      <c r="GAN102" s="66"/>
      <c r="GAO102" s="66"/>
      <c r="GAP102" s="66"/>
      <c r="GAQ102" s="66"/>
      <c r="GAR102" s="66"/>
      <c r="GAS102" s="66"/>
      <c r="GAT102" s="66"/>
      <c r="GAU102" s="66"/>
      <c r="GAV102" s="66"/>
      <c r="GAW102" s="66"/>
      <c r="GAX102" s="66"/>
      <c r="GAY102" s="66"/>
      <c r="GAZ102" s="66"/>
      <c r="GBA102" s="66"/>
      <c r="GBB102" s="66"/>
      <c r="GBC102" s="66"/>
      <c r="GBD102" s="66"/>
      <c r="GBE102" s="66"/>
      <c r="GBF102" s="66"/>
      <c r="GBG102" s="66"/>
      <c r="GBH102" s="66"/>
      <c r="GBI102" s="66"/>
      <c r="GBJ102" s="66"/>
      <c r="GBK102" s="66"/>
      <c r="GBL102" s="66"/>
      <c r="GBM102" s="66"/>
      <c r="GBN102" s="66"/>
      <c r="GBO102" s="66"/>
      <c r="GBP102" s="66"/>
      <c r="GBQ102" s="66"/>
      <c r="GBR102" s="66"/>
      <c r="GBS102" s="66"/>
      <c r="GBT102" s="66"/>
      <c r="GBU102" s="66"/>
      <c r="GBV102" s="66"/>
      <c r="GBW102" s="66"/>
      <c r="GBX102" s="66"/>
      <c r="GBY102" s="66"/>
      <c r="GBZ102" s="66"/>
      <c r="GCA102" s="66"/>
      <c r="GCB102" s="66"/>
      <c r="GCC102" s="66"/>
      <c r="GCD102" s="66"/>
      <c r="GCE102" s="66"/>
      <c r="GCF102" s="66"/>
      <c r="GCG102" s="66"/>
      <c r="GCH102" s="66"/>
      <c r="GCI102" s="66"/>
      <c r="GCJ102" s="66"/>
      <c r="GCK102" s="66"/>
      <c r="GCL102" s="66"/>
      <c r="GCM102" s="66"/>
      <c r="GCN102" s="66"/>
      <c r="GCO102" s="66"/>
      <c r="GCP102" s="66"/>
      <c r="GCQ102" s="66"/>
      <c r="GCR102" s="66"/>
      <c r="GCS102" s="66"/>
      <c r="GCT102" s="66"/>
      <c r="GCU102" s="66"/>
      <c r="GCV102" s="66"/>
      <c r="GCW102" s="66"/>
      <c r="GCX102" s="66"/>
      <c r="GCY102" s="66"/>
      <c r="GCZ102" s="66"/>
      <c r="GDA102" s="66"/>
      <c r="GDB102" s="66"/>
      <c r="GDC102" s="66"/>
      <c r="GDD102" s="66"/>
      <c r="GDE102" s="66"/>
      <c r="GDF102" s="66"/>
      <c r="GDG102" s="66"/>
      <c r="GDH102" s="66"/>
      <c r="GDI102" s="66"/>
      <c r="GDJ102" s="66"/>
      <c r="GDK102" s="66"/>
      <c r="GDL102" s="66"/>
      <c r="GDM102" s="66"/>
      <c r="GDN102" s="66"/>
      <c r="GDO102" s="66"/>
      <c r="GDP102" s="66"/>
      <c r="GDQ102" s="66"/>
      <c r="GDR102" s="66"/>
      <c r="GDS102" s="66"/>
      <c r="GDT102" s="66"/>
      <c r="GDU102" s="66"/>
      <c r="GDV102" s="66"/>
      <c r="GDW102" s="66"/>
      <c r="GDX102" s="66"/>
      <c r="GDY102" s="66"/>
      <c r="GDZ102" s="66"/>
      <c r="GEA102" s="66"/>
      <c r="GEB102" s="66"/>
      <c r="GEC102" s="66"/>
      <c r="GED102" s="66"/>
      <c r="GEE102" s="66"/>
      <c r="GEF102" s="66"/>
      <c r="GEG102" s="66"/>
      <c r="GEH102" s="66"/>
      <c r="GEI102" s="66"/>
      <c r="GEJ102" s="66"/>
      <c r="GEK102" s="66"/>
      <c r="GEL102" s="66"/>
      <c r="GEM102" s="66"/>
      <c r="GEN102" s="66"/>
      <c r="GEO102" s="66"/>
      <c r="GEP102" s="66"/>
      <c r="GEQ102" s="66"/>
      <c r="GER102" s="66"/>
      <c r="GES102" s="66"/>
      <c r="GET102" s="66"/>
      <c r="GEU102" s="66"/>
      <c r="GEV102" s="66"/>
      <c r="GEW102" s="66"/>
      <c r="GEX102" s="66"/>
      <c r="GEY102" s="66"/>
      <c r="GEZ102" s="66"/>
      <c r="GFA102" s="66"/>
      <c r="GFB102" s="66"/>
      <c r="GFC102" s="66"/>
      <c r="GFD102" s="66"/>
      <c r="GFE102" s="66"/>
      <c r="GFF102" s="66"/>
      <c r="GFG102" s="66"/>
      <c r="GFH102" s="66"/>
      <c r="GFI102" s="66"/>
      <c r="GFJ102" s="66"/>
      <c r="GFK102" s="66"/>
      <c r="GFL102" s="66"/>
      <c r="GFM102" s="66"/>
      <c r="GFN102" s="66"/>
      <c r="GFO102" s="66"/>
      <c r="GFP102" s="66"/>
      <c r="GFQ102" s="66"/>
      <c r="GFR102" s="66"/>
      <c r="GFS102" s="66"/>
      <c r="GFT102" s="66"/>
      <c r="GFU102" s="66"/>
      <c r="GFV102" s="66"/>
      <c r="GFW102" s="66"/>
      <c r="GFX102" s="66"/>
      <c r="GFY102" s="66"/>
      <c r="GFZ102" s="66"/>
      <c r="GGA102" s="66"/>
      <c r="GGB102" s="66"/>
      <c r="GGC102" s="66"/>
      <c r="GGD102" s="66"/>
      <c r="GGE102" s="66"/>
      <c r="GGF102" s="66"/>
      <c r="GGG102" s="66"/>
      <c r="GGH102" s="66"/>
      <c r="GGI102" s="66"/>
      <c r="GGJ102" s="66"/>
      <c r="GGK102" s="66"/>
      <c r="GGL102" s="66"/>
      <c r="GGM102" s="66"/>
      <c r="GGN102" s="66"/>
      <c r="GGO102" s="66"/>
      <c r="GGP102" s="66"/>
      <c r="GGQ102" s="66"/>
      <c r="GGR102" s="66"/>
      <c r="GGS102" s="66"/>
      <c r="GGT102" s="66"/>
      <c r="GGU102" s="66"/>
      <c r="GGV102" s="66"/>
      <c r="GGW102" s="66"/>
      <c r="GGX102" s="66"/>
      <c r="GGY102" s="66"/>
      <c r="GGZ102" s="66"/>
      <c r="GHA102" s="66"/>
      <c r="GHB102" s="66"/>
      <c r="GHC102" s="66"/>
      <c r="GHD102" s="66"/>
      <c r="GHE102" s="66"/>
      <c r="GHF102" s="66"/>
      <c r="GHG102" s="66"/>
      <c r="GHH102" s="66"/>
      <c r="GHI102" s="66"/>
      <c r="GHJ102" s="66"/>
      <c r="GHK102" s="66"/>
      <c r="GHL102" s="66"/>
      <c r="GHM102" s="66"/>
      <c r="GHN102" s="66"/>
      <c r="GHO102" s="66"/>
      <c r="GHP102" s="66"/>
      <c r="GHQ102" s="66"/>
      <c r="GHR102" s="66"/>
      <c r="GHS102" s="66"/>
      <c r="GHT102" s="66"/>
      <c r="GHU102" s="66"/>
      <c r="GHV102" s="66"/>
      <c r="GHW102" s="66"/>
      <c r="GHX102" s="66"/>
      <c r="GHY102" s="66"/>
      <c r="GHZ102" s="66"/>
      <c r="GIA102" s="66"/>
      <c r="GIB102" s="66"/>
      <c r="GIC102" s="66"/>
      <c r="GID102" s="66"/>
      <c r="GIE102" s="66"/>
      <c r="GIF102" s="66"/>
      <c r="GIG102" s="66"/>
      <c r="GIH102" s="66"/>
      <c r="GII102" s="66"/>
      <c r="GIJ102" s="66"/>
      <c r="GIK102" s="66"/>
      <c r="GIL102" s="66"/>
      <c r="GIM102" s="66"/>
      <c r="GIN102" s="66"/>
      <c r="GIO102" s="66"/>
      <c r="GIP102" s="66"/>
      <c r="GIQ102" s="66"/>
      <c r="GIR102" s="66"/>
      <c r="GIS102" s="66"/>
      <c r="GIT102" s="66"/>
      <c r="GIU102" s="66"/>
      <c r="GIV102" s="66"/>
      <c r="GIW102" s="66"/>
      <c r="GIX102" s="66"/>
      <c r="GIY102" s="66"/>
      <c r="GIZ102" s="66"/>
      <c r="GJA102" s="66"/>
      <c r="GJB102" s="66"/>
      <c r="GJC102" s="66"/>
      <c r="GJD102" s="66"/>
      <c r="GJE102" s="66"/>
      <c r="GJF102" s="66"/>
      <c r="GJG102" s="66"/>
      <c r="GJH102" s="66"/>
      <c r="GJI102" s="66"/>
      <c r="GJJ102" s="66"/>
      <c r="GJK102" s="66"/>
      <c r="GJL102" s="66"/>
      <c r="GJM102" s="66"/>
      <c r="GJN102" s="66"/>
      <c r="GJO102" s="66"/>
      <c r="GJP102" s="66"/>
      <c r="GJQ102" s="66"/>
      <c r="GJR102" s="66"/>
      <c r="GJS102" s="66"/>
      <c r="GJT102" s="66"/>
      <c r="GJU102" s="66"/>
      <c r="GJV102" s="66"/>
      <c r="GJW102" s="66"/>
      <c r="GJX102" s="66"/>
      <c r="GJY102" s="66"/>
      <c r="GJZ102" s="66"/>
      <c r="GKA102" s="66"/>
      <c r="GKB102" s="66"/>
      <c r="GKC102" s="66"/>
      <c r="GKD102" s="66"/>
      <c r="GKE102" s="66"/>
      <c r="GKF102" s="66"/>
      <c r="GKG102" s="66"/>
      <c r="GKH102" s="66"/>
      <c r="GKI102" s="66"/>
      <c r="GKJ102" s="66"/>
      <c r="GKK102" s="66"/>
      <c r="GKL102" s="66"/>
      <c r="GKM102" s="66"/>
      <c r="GKN102" s="66"/>
      <c r="GKO102" s="66"/>
      <c r="GKP102" s="66"/>
      <c r="GKQ102" s="66"/>
      <c r="GKR102" s="66"/>
      <c r="GKS102" s="66"/>
      <c r="GKT102" s="66"/>
      <c r="GKU102" s="66"/>
      <c r="GKV102" s="66"/>
      <c r="GKW102" s="66"/>
      <c r="GKX102" s="66"/>
      <c r="GKY102" s="66"/>
      <c r="GKZ102" s="66"/>
      <c r="GLA102" s="66"/>
      <c r="GLB102" s="66"/>
      <c r="GLC102" s="66"/>
      <c r="GLD102" s="66"/>
      <c r="GLE102" s="66"/>
      <c r="GLF102" s="66"/>
      <c r="GLG102" s="66"/>
      <c r="GLH102" s="66"/>
      <c r="GLI102" s="66"/>
      <c r="GLJ102" s="66"/>
      <c r="GLK102" s="66"/>
      <c r="GLL102" s="66"/>
      <c r="GLM102" s="66"/>
      <c r="GLN102" s="66"/>
      <c r="GLO102" s="66"/>
      <c r="GLP102" s="66"/>
      <c r="GLQ102" s="66"/>
      <c r="GLR102" s="66"/>
      <c r="GLS102" s="66"/>
      <c r="GLT102" s="66"/>
      <c r="GLU102" s="66"/>
      <c r="GLV102" s="66"/>
      <c r="GLW102" s="66"/>
      <c r="GLX102" s="66"/>
      <c r="GLY102" s="66"/>
      <c r="GLZ102" s="66"/>
      <c r="GMA102" s="66"/>
      <c r="GMB102" s="66"/>
      <c r="GMC102" s="66"/>
      <c r="GMD102" s="66"/>
      <c r="GME102" s="66"/>
      <c r="GMF102" s="66"/>
      <c r="GMG102" s="66"/>
      <c r="GMH102" s="66"/>
      <c r="GMI102" s="66"/>
      <c r="GMJ102" s="66"/>
      <c r="GMK102" s="66"/>
      <c r="GML102" s="66"/>
      <c r="GMM102" s="66"/>
      <c r="GMN102" s="66"/>
      <c r="GMO102" s="66"/>
      <c r="GMP102" s="66"/>
      <c r="GMQ102" s="66"/>
      <c r="GMR102" s="66"/>
      <c r="GMS102" s="66"/>
      <c r="GMT102" s="66"/>
      <c r="GMU102" s="66"/>
      <c r="GMV102" s="66"/>
      <c r="GMW102" s="66"/>
      <c r="GMX102" s="66"/>
      <c r="GMY102" s="66"/>
      <c r="GMZ102" s="66"/>
      <c r="GNA102" s="66"/>
      <c r="GNB102" s="66"/>
      <c r="GNC102" s="66"/>
      <c r="GND102" s="66"/>
      <c r="GNE102" s="66"/>
      <c r="GNF102" s="66"/>
      <c r="GNG102" s="66"/>
      <c r="GNH102" s="66"/>
      <c r="GNI102" s="66"/>
      <c r="GNJ102" s="66"/>
      <c r="GNK102" s="66"/>
      <c r="GNL102" s="66"/>
      <c r="GNM102" s="66"/>
      <c r="GNN102" s="66"/>
      <c r="GNO102" s="66"/>
      <c r="GNP102" s="66"/>
      <c r="GNQ102" s="66"/>
      <c r="GNR102" s="66"/>
      <c r="GNS102" s="66"/>
      <c r="GNT102" s="66"/>
      <c r="GNU102" s="66"/>
      <c r="GNV102" s="66"/>
      <c r="GNW102" s="66"/>
      <c r="GNX102" s="66"/>
      <c r="GNY102" s="66"/>
      <c r="GNZ102" s="66"/>
      <c r="GOA102" s="66"/>
      <c r="GOB102" s="66"/>
      <c r="GOC102" s="66"/>
      <c r="GOD102" s="66"/>
      <c r="GOE102" s="66"/>
      <c r="GOF102" s="66"/>
      <c r="GOG102" s="66"/>
      <c r="GOH102" s="66"/>
      <c r="GOI102" s="66"/>
      <c r="GOJ102" s="66"/>
      <c r="GOK102" s="66"/>
      <c r="GOL102" s="66"/>
      <c r="GOM102" s="66"/>
      <c r="GON102" s="66"/>
      <c r="GOO102" s="66"/>
      <c r="GOP102" s="66"/>
      <c r="GOQ102" s="66"/>
      <c r="GOR102" s="66"/>
      <c r="GOS102" s="66"/>
      <c r="GOT102" s="66"/>
      <c r="GOU102" s="66"/>
      <c r="GOV102" s="66"/>
      <c r="GOW102" s="66"/>
      <c r="GOX102" s="66"/>
      <c r="GOY102" s="66"/>
      <c r="GOZ102" s="66"/>
      <c r="GPA102" s="66"/>
      <c r="GPB102" s="66"/>
      <c r="GPC102" s="66"/>
      <c r="GPD102" s="66"/>
      <c r="GPE102" s="66"/>
      <c r="GPF102" s="66"/>
      <c r="GPG102" s="66"/>
      <c r="GPH102" s="66"/>
      <c r="GPI102" s="66"/>
      <c r="GPJ102" s="66"/>
      <c r="GPK102" s="66"/>
      <c r="GPL102" s="66"/>
      <c r="GPM102" s="66"/>
      <c r="GPN102" s="66"/>
      <c r="GPO102" s="66"/>
      <c r="GPP102" s="66"/>
      <c r="GPQ102" s="66"/>
      <c r="GPR102" s="66"/>
      <c r="GPS102" s="66"/>
      <c r="GPT102" s="66"/>
      <c r="GPU102" s="66"/>
      <c r="GPV102" s="66"/>
      <c r="GPW102" s="66"/>
      <c r="GPX102" s="66"/>
      <c r="GPY102" s="66"/>
      <c r="GPZ102" s="66"/>
      <c r="GQA102" s="66"/>
      <c r="GQB102" s="66"/>
      <c r="GQC102" s="66"/>
      <c r="GQD102" s="66"/>
      <c r="GQE102" s="66"/>
      <c r="GQF102" s="66"/>
      <c r="GQG102" s="66"/>
      <c r="GQH102" s="66"/>
      <c r="GQI102" s="66"/>
      <c r="GQJ102" s="66"/>
      <c r="GQK102" s="66"/>
      <c r="GQL102" s="66"/>
      <c r="GQM102" s="66"/>
      <c r="GQN102" s="66"/>
      <c r="GQO102" s="66"/>
      <c r="GQP102" s="66"/>
      <c r="GQQ102" s="66"/>
      <c r="GQR102" s="66"/>
      <c r="GQS102" s="66"/>
      <c r="GQT102" s="66"/>
      <c r="GQU102" s="66"/>
      <c r="GQV102" s="66"/>
      <c r="GQW102" s="66"/>
      <c r="GQX102" s="66"/>
      <c r="GQY102" s="66"/>
      <c r="GQZ102" s="66"/>
      <c r="GRA102" s="66"/>
      <c r="GRB102" s="66"/>
      <c r="GRC102" s="66"/>
      <c r="GRD102" s="66"/>
      <c r="GRE102" s="66"/>
      <c r="GRF102" s="66"/>
      <c r="GRG102" s="66"/>
      <c r="GRH102" s="66"/>
      <c r="GRI102" s="66"/>
      <c r="GRJ102" s="66"/>
      <c r="GRK102" s="66"/>
      <c r="GRL102" s="66"/>
      <c r="GRM102" s="66"/>
      <c r="GRN102" s="66"/>
      <c r="GRO102" s="66"/>
      <c r="GRP102" s="66"/>
      <c r="GRQ102" s="66"/>
      <c r="GRR102" s="66"/>
      <c r="GRS102" s="66"/>
      <c r="GRT102" s="66"/>
      <c r="GRU102" s="66"/>
      <c r="GRV102" s="66"/>
      <c r="GRW102" s="66"/>
      <c r="GRX102" s="66"/>
      <c r="GRY102" s="66"/>
      <c r="GRZ102" s="66"/>
      <c r="GSA102" s="66"/>
      <c r="GSB102" s="66"/>
      <c r="GSC102" s="66"/>
      <c r="GSD102" s="66"/>
      <c r="GSE102" s="66"/>
      <c r="GSF102" s="66"/>
      <c r="GSG102" s="66"/>
      <c r="GSH102" s="66"/>
      <c r="GSI102" s="66"/>
      <c r="GSJ102" s="66"/>
      <c r="GSK102" s="66"/>
      <c r="GSL102" s="66"/>
      <c r="GSM102" s="66"/>
      <c r="GSN102" s="66"/>
      <c r="GSO102" s="66"/>
      <c r="GSP102" s="66"/>
      <c r="GSQ102" s="66"/>
      <c r="GSR102" s="66"/>
      <c r="GSS102" s="66"/>
      <c r="GST102" s="66"/>
      <c r="GSU102" s="66"/>
      <c r="GSV102" s="66"/>
      <c r="GSW102" s="66"/>
      <c r="GSX102" s="66"/>
      <c r="GSY102" s="66"/>
      <c r="GSZ102" s="66"/>
      <c r="GTA102" s="66"/>
      <c r="GTB102" s="66"/>
      <c r="GTC102" s="66"/>
      <c r="GTD102" s="66"/>
      <c r="GTE102" s="66"/>
      <c r="GTF102" s="66"/>
      <c r="GTG102" s="66"/>
      <c r="GTH102" s="66"/>
      <c r="GTI102" s="66"/>
      <c r="GTJ102" s="66"/>
      <c r="GTK102" s="66"/>
      <c r="GTL102" s="66"/>
      <c r="GTM102" s="66"/>
      <c r="GTN102" s="66"/>
      <c r="GTO102" s="66"/>
      <c r="GTP102" s="66"/>
      <c r="GTQ102" s="66"/>
      <c r="GTR102" s="66"/>
      <c r="GTS102" s="66"/>
      <c r="GTT102" s="66"/>
      <c r="GTU102" s="66"/>
      <c r="GTV102" s="66"/>
      <c r="GTW102" s="66"/>
      <c r="GTX102" s="66"/>
      <c r="GTY102" s="66"/>
      <c r="GTZ102" s="66"/>
      <c r="GUA102" s="66"/>
      <c r="GUB102" s="66"/>
      <c r="GUC102" s="66"/>
      <c r="GUD102" s="66"/>
      <c r="GUE102" s="66"/>
      <c r="GUF102" s="66"/>
      <c r="GUG102" s="66"/>
      <c r="GUH102" s="66"/>
      <c r="GUI102" s="66"/>
      <c r="GUJ102" s="66"/>
      <c r="GUK102" s="66"/>
      <c r="GUL102" s="66"/>
      <c r="GUM102" s="66"/>
      <c r="GUN102" s="66"/>
      <c r="GUO102" s="66"/>
      <c r="GUP102" s="66"/>
      <c r="GUQ102" s="66"/>
      <c r="GUR102" s="66"/>
      <c r="GUS102" s="66"/>
      <c r="GUT102" s="66"/>
      <c r="GUU102" s="66"/>
      <c r="GUV102" s="66"/>
      <c r="GUW102" s="66"/>
      <c r="GUX102" s="66"/>
      <c r="GUY102" s="66"/>
      <c r="GUZ102" s="66"/>
      <c r="GVA102" s="66"/>
      <c r="GVB102" s="66"/>
      <c r="GVC102" s="66"/>
      <c r="GVD102" s="66"/>
      <c r="GVE102" s="66"/>
      <c r="GVF102" s="66"/>
      <c r="GVG102" s="66"/>
      <c r="GVH102" s="66"/>
      <c r="GVI102" s="66"/>
      <c r="GVJ102" s="66"/>
      <c r="GVK102" s="66"/>
      <c r="GVL102" s="66"/>
      <c r="GVM102" s="66"/>
      <c r="GVN102" s="66"/>
      <c r="GVO102" s="66"/>
      <c r="GVP102" s="66"/>
      <c r="GVQ102" s="66"/>
      <c r="GVR102" s="66"/>
      <c r="GVS102" s="66"/>
      <c r="GVT102" s="66"/>
      <c r="GVU102" s="66"/>
      <c r="GVV102" s="66"/>
      <c r="GVW102" s="66"/>
      <c r="GVX102" s="66"/>
      <c r="GVY102" s="66"/>
      <c r="GVZ102" s="66"/>
      <c r="GWA102" s="66"/>
      <c r="GWB102" s="66"/>
      <c r="GWC102" s="66"/>
      <c r="GWD102" s="66"/>
      <c r="GWE102" s="66"/>
      <c r="GWF102" s="66"/>
      <c r="GWG102" s="66"/>
      <c r="GWH102" s="66"/>
      <c r="GWI102" s="66"/>
      <c r="GWJ102" s="66"/>
      <c r="GWK102" s="66"/>
      <c r="GWL102" s="66"/>
      <c r="GWM102" s="66"/>
      <c r="GWN102" s="66"/>
      <c r="GWO102" s="66"/>
      <c r="GWP102" s="66"/>
      <c r="GWQ102" s="66"/>
      <c r="GWR102" s="66"/>
      <c r="GWS102" s="66"/>
      <c r="GWT102" s="66"/>
      <c r="GWU102" s="66"/>
      <c r="GWV102" s="66"/>
      <c r="GWW102" s="66"/>
      <c r="GWX102" s="66"/>
      <c r="GWY102" s="66"/>
      <c r="GWZ102" s="66"/>
      <c r="GXA102" s="66"/>
      <c r="GXB102" s="66"/>
      <c r="GXC102" s="66"/>
      <c r="GXD102" s="66"/>
      <c r="GXE102" s="66"/>
      <c r="GXF102" s="66"/>
      <c r="GXG102" s="66"/>
      <c r="GXH102" s="66"/>
      <c r="GXI102" s="66"/>
      <c r="GXJ102" s="66"/>
      <c r="GXK102" s="66"/>
      <c r="GXL102" s="66"/>
      <c r="GXM102" s="66"/>
      <c r="GXN102" s="66"/>
      <c r="GXO102" s="66"/>
      <c r="GXP102" s="66"/>
      <c r="GXQ102" s="66"/>
      <c r="GXR102" s="66"/>
      <c r="GXS102" s="66"/>
      <c r="GXT102" s="66"/>
      <c r="GXU102" s="66"/>
      <c r="GXV102" s="66"/>
      <c r="GXW102" s="66"/>
      <c r="GXX102" s="66"/>
      <c r="GXY102" s="66"/>
      <c r="GXZ102" s="66"/>
      <c r="GYA102" s="66"/>
      <c r="GYB102" s="66"/>
      <c r="GYC102" s="66"/>
      <c r="GYD102" s="66"/>
      <c r="GYE102" s="66"/>
      <c r="GYF102" s="66"/>
      <c r="GYG102" s="66"/>
      <c r="GYH102" s="66"/>
      <c r="GYI102" s="66"/>
      <c r="GYJ102" s="66"/>
      <c r="GYK102" s="66"/>
      <c r="GYL102" s="66"/>
      <c r="GYM102" s="66"/>
      <c r="GYN102" s="66"/>
      <c r="GYO102" s="66"/>
      <c r="GYP102" s="66"/>
      <c r="GYQ102" s="66"/>
      <c r="GYR102" s="66"/>
      <c r="GYS102" s="66"/>
      <c r="GYT102" s="66"/>
      <c r="GYU102" s="66"/>
      <c r="GYV102" s="66"/>
      <c r="GYW102" s="66"/>
      <c r="GYX102" s="66"/>
      <c r="GYY102" s="66"/>
      <c r="GYZ102" s="66"/>
      <c r="GZA102" s="66"/>
      <c r="GZB102" s="66"/>
      <c r="GZC102" s="66"/>
      <c r="GZD102" s="66"/>
      <c r="GZE102" s="66"/>
      <c r="GZF102" s="66"/>
      <c r="GZG102" s="66"/>
      <c r="GZH102" s="66"/>
      <c r="GZI102" s="66"/>
      <c r="GZJ102" s="66"/>
      <c r="GZK102" s="66"/>
      <c r="GZL102" s="66"/>
      <c r="GZM102" s="66"/>
      <c r="GZN102" s="66"/>
      <c r="GZO102" s="66"/>
      <c r="GZP102" s="66"/>
      <c r="GZQ102" s="66"/>
      <c r="GZR102" s="66"/>
      <c r="GZS102" s="66"/>
      <c r="GZT102" s="66"/>
      <c r="GZU102" s="66"/>
      <c r="GZV102" s="66"/>
      <c r="GZW102" s="66"/>
      <c r="GZX102" s="66"/>
      <c r="GZY102" s="66"/>
      <c r="GZZ102" s="66"/>
      <c r="HAA102" s="66"/>
      <c r="HAB102" s="66"/>
      <c r="HAC102" s="66"/>
      <c r="HAD102" s="66"/>
      <c r="HAE102" s="66"/>
      <c r="HAF102" s="66"/>
      <c r="HAG102" s="66"/>
      <c r="HAH102" s="66"/>
      <c r="HAI102" s="66"/>
      <c r="HAJ102" s="66"/>
      <c r="HAK102" s="66"/>
      <c r="HAL102" s="66"/>
      <c r="HAM102" s="66"/>
      <c r="HAN102" s="66"/>
      <c r="HAO102" s="66"/>
      <c r="HAP102" s="66"/>
      <c r="HAQ102" s="66"/>
      <c r="HAR102" s="66"/>
      <c r="HAS102" s="66"/>
      <c r="HAT102" s="66"/>
      <c r="HAU102" s="66"/>
      <c r="HAV102" s="66"/>
      <c r="HAW102" s="66"/>
      <c r="HAX102" s="66"/>
      <c r="HAY102" s="66"/>
      <c r="HAZ102" s="66"/>
      <c r="HBA102" s="66"/>
      <c r="HBB102" s="66"/>
      <c r="HBC102" s="66"/>
      <c r="HBD102" s="66"/>
      <c r="HBE102" s="66"/>
      <c r="HBF102" s="66"/>
      <c r="HBG102" s="66"/>
      <c r="HBH102" s="66"/>
      <c r="HBI102" s="66"/>
      <c r="HBJ102" s="66"/>
      <c r="HBK102" s="66"/>
      <c r="HBL102" s="66"/>
      <c r="HBM102" s="66"/>
      <c r="HBN102" s="66"/>
      <c r="HBO102" s="66"/>
      <c r="HBP102" s="66"/>
      <c r="HBQ102" s="66"/>
      <c r="HBR102" s="66"/>
      <c r="HBS102" s="66"/>
      <c r="HBT102" s="66"/>
      <c r="HBU102" s="66"/>
      <c r="HBV102" s="66"/>
      <c r="HBW102" s="66"/>
      <c r="HBX102" s="66"/>
      <c r="HBY102" s="66"/>
      <c r="HBZ102" s="66"/>
      <c r="HCA102" s="66"/>
      <c r="HCB102" s="66"/>
      <c r="HCC102" s="66"/>
      <c r="HCD102" s="66"/>
      <c r="HCE102" s="66"/>
      <c r="HCF102" s="66"/>
      <c r="HCG102" s="66"/>
      <c r="HCH102" s="66"/>
      <c r="HCI102" s="66"/>
      <c r="HCJ102" s="66"/>
      <c r="HCK102" s="66"/>
      <c r="HCL102" s="66"/>
      <c r="HCM102" s="66"/>
      <c r="HCN102" s="66"/>
      <c r="HCO102" s="66"/>
      <c r="HCP102" s="66"/>
      <c r="HCQ102" s="66"/>
      <c r="HCR102" s="66"/>
      <c r="HCS102" s="66"/>
      <c r="HCT102" s="66"/>
      <c r="HCU102" s="66"/>
      <c r="HCV102" s="66"/>
      <c r="HCW102" s="66"/>
      <c r="HCX102" s="66"/>
      <c r="HCY102" s="66"/>
      <c r="HCZ102" s="66"/>
      <c r="HDA102" s="66"/>
      <c r="HDB102" s="66"/>
      <c r="HDC102" s="66"/>
      <c r="HDD102" s="66"/>
      <c r="HDE102" s="66"/>
      <c r="HDF102" s="66"/>
      <c r="HDG102" s="66"/>
      <c r="HDH102" s="66"/>
      <c r="HDI102" s="66"/>
      <c r="HDJ102" s="66"/>
      <c r="HDK102" s="66"/>
      <c r="HDL102" s="66"/>
      <c r="HDM102" s="66"/>
      <c r="HDN102" s="66"/>
      <c r="HDO102" s="66"/>
      <c r="HDP102" s="66"/>
      <c r="HDQ102" s="66"/>
      <c r="HDR102" s="66"/>
      <c r="HDS102" s="66"/>
      <c r="HDT102" s="66"/>
      <c r="HDU102" s="66"/>
      <c r="HDV102" s="66"/>
      <c r="HDW102" s="66"/>
      <c r="HDX102" s="66"/>
      <c r="HDY102" s="66"/>
      <c r="HDZ102" s="66"/>
      <c r="HEA102" s="66"/>
      <c r="HEB102" s="66"/>
      <c r="HEC102" s="66"/>
      <c r="HED102" s="66"/>
      <c r="HEE102" s="66"/>
      <c r="HEF102" s="66"/>
      <c r="HEG102" s="66"/>
      <c r="HEH102" s="66"/>
      <c r="HEI102" s="66"/>
      <c r="HEJ102" s="66"/>
      <c r="HEK102" s="66"/>
      <c r="HEL102" s="66"/>
      <c r="HEM102" s="66"/>
      <c r="HEN102" s="66"/>
      <c r="HEO102" s="66"/>
      <c r="HEP102" s="66"/>
      <c r="HEQ102" s="66"/>
      <c r="HER102" s="66"/>
      <c r="HES102" s="66"/>
      <c r="HET102" s="66"/>
      <c r="HEU102" s="66"/>
      <c r="HEV102" s="66"/>
      <c r="HEW102" s="66"/>
      <c r="HEX102" s="66"/>
      <c r="HEY102" s="66"/>
      <c r="HEZ102" s="66"/>
      <c r="HFA102" s="66"/>
      <c r="HFB102" s="66"/>
      <c r="HFC102" s="66"/>
      <c r="HFD102" s="66"/>
      <c r="HFE102" s="66"/>
      <c r="HFF102" s="66"/>
      <c r="HFG102" s="66"/>
      <c r="HFH102" s="66"/>
      <c r="HFI102" s="66"/>
      <c r="HFJ102" s="66"/>
      <c r="HFK102" s="66"/>
      <c r="HFL102" s="66"/>
      <c r="HFM102" s="66"/>
      <c r="HFN102" s="66"/>
      <c r="HFO102" s="66"/>
      <c r="HFP102" s="66"/>
      <c r="HFQ102" s="66"/>
      <c r="HFR102" s="66"/>
      <c r="HFS102" s="66"/>
      <c r="HFT102" s="66"/>
      <c r="HFU102" s="66"/>
      <c r="HFV102" s="66"/>
      <c r="HFW102" s="66"/>
      <c r="HFX102" s="66"/>
      <c r="HFY102" s="66"/>
      <c r="HFZ102" s="66"/>
      <c r="HGA102" s="66"/>
      <c r="HGB102" s="66"/>
      <c r="HGC102" s="66"/>
      <c r="HGD102" s="66"/>
      <c r="HGE102" s="66"/>
      <c r="HGF102" s="66"/>
      <c r="HGG102" s="66"/>
      <c r="HGH102" s="66"/>
      <c r="HGI102" s="66"/>
      <c r="HGJ102" s="66"/>
      <c r="HGK102" s="66"/>
      <c r="HGL102" s="66"/>
      <c r="HGM102" s="66"/>
      <c r="HGN102" s="66"/>
      <c r="HGO102" s="66"/>
      <c r="HGP102" s="66"/>
      <c r="HGQ102" s="66"/>
      <c r="HGR102" s="66"/>
      <c r="HGS102" s="66"/>
      <c r="HGT102" s="66"/>
      <c r="HGU102" s="66"/>
      <c r="HGV102" s="66"/>
      <c r="HGW102" s="66"/>
      <c r="HGX102" s="66"/>
      <c r="HGY102" s="66"/>
      <c r="HGZ102" s="66"/>
      <c r="HHA102" s="66"/>
      <c r="HHB102" s="66"/>
      <c r="HHC102" s="66"/>
      <c r="HHD102" s="66"/>
      <c r="HHE102" s="66"/>
      <c r="HHF102" s="66"/>
      <c r="HHG102" s="66"/>
      <c r="HHH102" s="66"/>
      <c r="HHI102" s="66"/>
      <c r="HHJ102" s="66"/>
      <c r="HHK102" s="66"/>
      <c r="HHL102" s="66"/>
      <c r="HHM102" s="66"/>
      <c r="HHN102" s="66"/>
      <c r="HHO102" s="66"/>
      <c r="HHP102" s="66"/>
      <c r="HHQ102" s="66"/>
      <c r="HHR102" s="66"/>
      <c r="HHS102" s="66"/>
      <c r="HHT102" s="66"/>
      <c r="HHU102" s="66"/>
      <c r="HHV102" s="66"/>
      <c r="HHW102" s="66"/>
      <c r="HHX102" s="66"/>
      <c r="HHY102" s="66"/>
      <c r="HHZ102" s="66"/>
      <c r="HIA102" s="66"/>
      <c r="HIB102" s="66"/>
      <c r="HIC102" s="66"/>
      <c r="HID102" s="66"/>
      <c r="HIE102" s="66"/>
      <c r="HIF102" s="66"/>
      <c r="HIG102" s="66"/>
      <c r="HIH102" s="66"/>
      <c r="HII102" s="66"/>
      <c r="HIJ102" s="66"/>
      <c r="HIK102" s="66"/>
      <c r="HIL102" s="66"/>
      <c r="HIM102" s="66"/>
      <c r="HIN102" s="66"/>
      <c r="HIO102" s="66"/>
      <c r="HIP102" s="66"/>
      <c r="HIQ102" s="66"/>
      <c r="HIR102" s="66"/>
      <c r="HIS102" s="66"/>
      <c r="HIT102" s="66"/>
      <c r="HIU102" s="66"/>
      <c r="HIV102" s="66"/>
      <c r="HIW102" s="66"/>
      <c r="HIX102" s="66"/>
      <c r="HIY102" s="66"/>
      <c r="HIZ102" s="66"/>
      <c r="HJA102" s="66"/>
      <c r="HJB102" s="66"/>
      <c r="HJC102" s="66"/>
      <c r="HJD102" s="66"/>
      <c r="HJE102" s="66"/>
      <c r="HJF102" s="66"/>
      <c r="HJG102" s="66"/>
      <c r="HJH102" s="66"/>
      <c r="HJI102" s="66"/>
      <c r="HJJ102" s="66"/>
      <c r="HJK102" s="66"/>
      <c r="HJL102" s="66"/>
      <c r="HJM102" s="66"/>
      <c r="HJN102" s="66"/>
      <c r="HJO102" s="66"/>
      <c r="HJP102" s="66"/>
      <c r="HJQ102" s="66"/>
      <c r="HJR102" s="66"/>
      <c r="HJS102" s="66"/>
      <c r="HJT102" s="66"/>
      <c r="HJU102" s="66"/>
      <c r="HJV102" s="66"/>
      <c r="HJW102" s="66"/>
      <c r="HJX102" s="66"/>
      <c r="HJY102" s="66"/>
      <c r="HJZ102" s="66"/>
      <c r="HKA102" s="66"/>
      <c r="HKB102" s="66"/>
      <c r="HKC102" s="66"/>
      <c r="HKD102" s="66"/>
      <c r="HKE102" s="66"/>
      <c r="HKF102" s="66"/>
      <c r="HKG102" s="66"/>
      <c r="HKH102" s="66"/>
      <c r="HKI102" s="66"/>
      <c r="HKJ102" s="66"/>
      <c r="HKK102" s="66"/>
      <c r="HKL102" s="66"/>
      <c r="HKM102" s="66"/>
      <c r="HKN102" s="66"/>
      <c r="HKO102" s="66"/>
      <c r="HKP102" s="66"/>
      <c r="HKQ102" s="66"/>
      <c r="HKR102" s="66"/>
      <c r="HKS102" s="66"/>
      <c r="HKT102" s="66"/>
      <c r="HKU102" s="66"/>
      <c r="HKV102" s="66"/>
      <c r="HKW102" s="66"/>
      <c r="HKX102" s="66"/>
      <c r="HKY102" s="66"/>
      <c r="HKZ102" s="66"/>
      <c r="HLA102" s="66"/>
      <c r="HLB102" s="66"/>
      <c r="HLC102" s="66"/>
      <c r="HLD102" s="66"/>
      <c r="HLE102" s="66"/>
      <c r="HLF102" s="66"/>
      <c r="HLG102" s="66"/>
      <c r="HLH102" s="66"/>
      <c r="HLI102" s="66"/>
      <c r="HLJ102" s="66"/>
      <c r="HLK102" s="66"/>
      <c r="HLL102" s="66"/>
      <c r="HLM102" s="66"/>
      <c r="HLN102" s="66"/>
      <c r="HLO102" s="66"/>
      <c r="HLP102" s="66"/>
      <c r="HLQ102" s="66"/>
      <c r="HLR102" s="66"/>
      <c r="HLS102" s="66"/>
      <c r="HLT102" s="66"/>
      <c r="HLU102" s="66"/>
      <c r="HLV102" s="66"/>
      <c r="HLW102" s="66"/>
      <c r="HLX102" s="66"/>
      <c r="HLY102" s="66"/>
      <c r="HLZ102" s="66"/>
      <c r="HMA102" s="66"/>
      <c r="HMB102" s="66"/>
      <c r="HMC102" s="66"/>
      <c r="HMD102" s="66"/>
      <c r="HME102" s="66"/>
      <c r="HMF102" s="66"/>
      <c r="HMG102" s="66"/>
      <c r="HMH102" s="66"/>
      <c r="HMI102" s="66"/>
      <c r="HMJ102" s="66"/>
      <c r="HMK102" s="66"/>
      <c r="HML102" s="66"/>
      <c r="HMM102" s="66"/>
      <c r="HMN102" s="66"/>
      <c r="HMO102" s="66"/>
      <c r="HMP102" s="66"/>
      <c r="HMQ102" s="66"/>
      <c r="HMR102" s="66"/>
      <c r="HMS102" s="66"/>
      <c r="HMT102" s="66"/>
      <c r="HMU102" s="66"/>
      <c r="HMV102" s="66"/>
      <c r="HMW102" s="66"/>
      <c r="HMX102" s="66"/>
      <c r="HMY102" s="66"/>
      <c r="HMZ102" s="66"/>
      <c r="HNA102" s="66"/>
      <c r="HNB102" s="66"/>
      <c r="HNC102" s="66"/>
      <c r="HND102" s="66"/>
      <c r="HNE102" s="66"/>
      <c r="HNF102" s="66"/>
      <c r="HNG102" s="66"/>
      <c r="HNH102" s="66"/>
      <c r="HNI102" s="66"/>
      <c r="HNJ102" s="66"/>
      <c r="HNK102" s="66"/>
      <c r="HNL102" s="66"/>
      <c r="HNM102" s="66"/>
      <c r="HNN102" s="66"/>
      <c r="HNO102" s="66"/>
      <c r="HNP102" s="66"/>
      <c r="HNQ102" s="66"/>
      <c r="HNR102" s="66"/>
      <c r="HNS102" s="66"/>
      <c r="HNT102" s="66"/>
      <c r="HNU102" s="66"/>
      <c r="HNV102" s="66"/>
      <c r="HNW102" s="66"/>
      <c r="HNX102" s="66"/>
      <c r="HNY102" s="66"/>
      <c r="HNZ102" s="66"/>
      <c r="HOA102" s="66"/>
      <c r="HOB102" s="66"/>
      <c r="HOC102" s="66"/>
      <c r="HOD102" s="66"/>
      <c r="HOE102" s="66"/>
      <c r="HOF102" s="66"/>
      <c r="HOG102" s="66"/>
      <c r="HOH102" s="66"/>
      <c r="HOI102" s="66"/>
      <c r="HOJ102" s="66"/>
      <c r="HOK102" s="66"/>
      <c r="HOL102" s="66"/>
      <c r="HOM102" s="66"/>
      <c r="HON102" s="66"/>
      <c r="HOO102" s="66"/>
      <c r="HOP102" s="66"/>
      <c r="HOQ102" s="66"/>
      <c r="HOR102" s="66"/>
      <c r="HOS102" s="66"/>
      <c r="HOT102" s="66"/>
      <c r="HOU102" s="66"/>
      <c r="HOV102" s="66"/>
      <c r="HOW102" s="66"/>
      <c r="HOX102" s="66"/>
      <c r="HOY102" s="66"/>
      <c r="HOZ102" s="66"/>
      <c r="HPA102" s="66"/>
      <c r="HPB102" s="66"/>
      <c r="HPC102" s="66"/>
      <c r="HPD102" s="66"/>
      <c r="HPE102" s="66"/>
      <c r="HPF102" s="66"/>
      <c r="HPG102" s="66"/>
      <c r="HPH102" s="66"/>
      <c r="HPI102" s="66"/>
      <c r="HPJ102" s="66"/>
      <c r="HPK102" s="66"/>
      <c r="HPL102" s="66"/>
      <c r="HPM102" s="66"/>
      <c r="HPN102" s="66"/>
      <c r="HPO102" s="66"/>
      <c r="HPP102" s="66"/>
      <c r="HPQ102" s="66"/>
      <c r="HPR102" s="66"/>
      <c r="HPS102" s="66"/>
      <c r="HPT102" s="66"/>
      <c r="HPU102" s="66"/>
      <c r="HPV102" s="66"/>
      <c r="HPW102" s="66"/>
      <c r="HPX102" s="66"/>
      <c r="HPY102" s="66"/>
      <c r="HPZ102" s="66"/>
      <c r="HQA102" s="66"/>
      <c r="HQB102" s="66"/>
      <c r="HQC102" s="66"/>
      <c r="HQD102" s="66"/>
      <c r="HQE102" s="66"/>
      <c r="HQF102" s="66"/>
      <c r="HQG102" s="66"/>
      <c r="HQH102" s="66"/>
      <c r="HQI102" s="66"/>
      <c r="HQJ102" s="66"/>
      <c r="HQK102" s="66"/>
      <c r="HQL102" s="66"/>
      <c r="HQM102" s="66"/>
      <c r="HQN102" s="66"/>
      <c r="HQO102" s="66"/>
      <c r="HQP102" s="66"/>
      <c r="HQQ102" s="66"/>
      <c r="HQR102" s="66"/>
      <c r="HQS102" s="66"/>
      <c r="HQT102" s="66"/>
      <c r="HQU102" s="66"/>
      <c r="HQV102" s="66"/>
      <c r="HQW102" s="66"/>
      <c r="HQX102" s="66"/>
      <c r="HQY102" s="66"/>
      <c r="HQZ102" s="66"/>
      <c r="HRA102" s="66"/>
      <c r="HRB102" s="66"/>
      <c r="HRC102" s="66"/>
      <c r="HRD102" s="66"/>
      <c r="HRE102" s="66"/>
      <c r="HRF102" s="66"/>
      <c r="HRG102" s="66"/>
      <c r="HRH102" s="66"/>
      <c r="HRI102" s="66"/>
      <c r="HRJ102" s="66"/>
      <c r="HRK102" s="66"/>
      <c r="HRL102" s="66"/>
      <c r="HRM102" s="66"/>
      <c r="HRN102" s="66"/>
      <c r="HRO102" s="66"/>
      <c r="HRP102" s="66"/>
      <c r="HRQ102" s="66"/>
      <c r="HRR102" s="66"/>
      <c r="HRS102" s="66"/>
      <c r="HRT102" s="66"/>
      <c r="HRU102" s="66"/>
      <c r="HRV102" s="66"/>
      <c r="HRW102" s="66"/>
      <c r="HRX102" s="66"/>
      <c r="HRY102" s="66"/>
      <c r="HRZ102" s="66"/>
      <c r="HSA102" s="66"/>
      <c r="HSB102" s="66"/>
      <c r="HSC102" s="66"/>
      <c r="HSD102" s="66"/>
      <c r="HSE102" s="66"/>
      <c r="HSF102" s="66"/>
      <c r="HSG102" s="66"/>
      <c r="HSH102" s="66"/>
      <c r="HSI102" s="66"/>
      <c r="HSJ102" s="66"/>
      <c r="HSK102" s="66"/>
      <c r="HSL102" s="66"/>
      <c r="HSM102" s="66"/>
      <c r="HSN102" s="66"/>
      <c r="HSO102" s="66"/>
      <c r="HSP102" s="66"/>
      <c r="HSQ102" s="66"/>
      <c r="HSR102" s="66"/>
      <c r="HSS102" s="66"/>
      <c r="HST102" s="66"/>
      <c r="HSU102" s="66"/>
      <c r="HSV102" s="66"/>
      <c r="HSW102" s="66"/>
      <c r="HSX102" s="66"/>
      <c r="HSY102" s="66"/>
      <c r="HSZ102" s="66"/>
      <c r="HTA102" s="66"/>
      <c r="HTB102" s="66"/>
      <c r="HTC102" s="66"/>
      <c r="HTD102" s="66"/>
      <c r="HTE102" s="66"/>
      <c r="HTF102" s="66"/>
      <c r="HTG102" s="66"/>
      <c r="HTH102" s="66"/>
      <c r="HTI102" s="66"/>
      <c r="HTJ102" s="66"/>
      <c r="HTK102" s="66"/>
      <c r="HTL102" s="66"/>
      <c r="HTM102" s="66"/>
      <c r="HTN102" s="66"/>
      <c r="HTO102" s="66"/>
      <c r="HTP102" s="66"/>
      <c r="HTQ102" s="66"/>
      <c r="HTR102" s="66"/>
      <c r="HTS102" s="66"/>
      <c r="HTT102" s="66"/>
      <c r="HTU102" s="66"/>
      <c r="HTV102" s="66"/>
      <c r="HTW102" s="66"/>
      <c r="HTX102" s="66"/>
      <c r="HTY102" s="66"/>
      <c r="HTZ102" s="66"/>
      <c r="HUA102" s="66"/>
      <c r="HUB102" s="66"/>
      <c r="HUC102" s="66"/>
      <c r="HUD102" s="66"/>
      <c r="HUE102" s="66"/>
      <c r="HUF102" s="66"/>
      <c r="HUG102" s="66"/>
      <c r="HUH102" s="66"/>
      <c r="HUI102" s="66"/>
      <c r="HUJ102" s="66"/>
      <c r="HUK102" s="66"/>
      <c r="HUL102" s="66"/>
      <c r="HUM102" s="66"/>
      <c r="HUN102" s="66"/>
      <c r="HUO102" s="66"/>
      <c r="HUP102" s="66"/>
      <c r="HUQ102" s="66"/>
      <c r="HUR102" s="66"/>
      <c r="HUS102" s="66"/>
      <c r="HUT102" s="66"/>
      <c r="HUU102" s="66"/>
      <c r="HUV102" s="66"/>
      <c r="HUW102" s="66"/>
      <c r="HUX102" s="66"/>
      <c r="HUY102" s="66"/>
      <c r="HUZ102" s="66"/>
      <c r="HVA102" s="66"/>
      <c r="HVB102" s="66"/>
      <c r="HVC102" s="66"/>
      <c r="HVD102" s="66"/>
      <c r="HVE102" s="66"/>
      <c r="HVF102" s="66"/>
      <c r="HVG102" s="66"/>
      <c r="HVH102" s="66"/>
      <c r="HVI102" s="66"/>
      <c r="HVJ102" s="66"/>
      <c r="HVK102" s="66"/>
      <c r="HVL102" s="66"/>
      <c r="HVM102" s="66"/>
      <c r="HVN102" s="66"/>
      <c r="HVO102" s="66"/>
      <c r="HVP102" s="66"/>
      <c r="HVQ102" s="66"/>
      <c r="HVR102" s="66"/>
      <c r="HVS102" s="66"/>
      <c r="HVT102" s="66"/>
      <c r="HVU102" s="66"/>
      <c r="HVV102" s="66"/>
      <c r="HVW102" s="66"/>
      <c r="HVX102" s="66"/>
      <c r="HVY102" s="66"/>
      <c r="HVZ102" s="66"/>
      <c r="HWA102" s="66"/>
      <c r="HWB102" s="66"/>
      <c r="HWC102" s="66"/>
      <c r="HWD102" s="66"/>
      <c r="HWE102" s="66"/>
      <c r="HWF102" s="66"/>
      <c r="HWG102" s="66"/>
      <c r="HWH102" s="66"/>
      <c r="HWI102" s="66"/>
      <c r="HWJ102" s="66"/>
      <c r="HWK102" s="66"/>
      <c r="HWL102" s="66"/>
      <c r="HWM102" s="66"/>
      <c r="HWN102" s="66"/>
      <c r="HWO102" s="66"/>
      <c r="HWP102" s="66"/>
      <c r="HWQ102" s="66"/>
      <c r="HWR102" s="66"/>
      <c r="HWS102" s="66"/>
      <c r="HWT102" s="66"/>
      <c r="HWU102" s="66"/>
      <c r="HWV102" s="66"/>
      <c r="HWW102" s="66"/>
      <c r="HWX102" s="66"/>
      <c r="HWY102" s="66"/>
      <c r="HWZ102" s="66"/>
      <c r="HXA102" s="66"/>
      <c r="HXB102" s="66"/>
      <c r="HXC102" s="66"/>
      <c r="HXD102" s="66"/>
      <c r="HXE102" s="66"/>
      <c r="HXF102" s="66"/>
      <c r="HXG102" s="66"/>
      <c r="HXH102" s="66"/>
      <c r="HXI102" s="66"/>
      <c r="HXJ102" s="66"/>
      <c r="HXK102" s="66"/>
      <c r="HXL102" s="66"/>
      <c r="HXM102" s="66"/>
      <c r="HXN102" s="66"/>
      <c r="HXO102" s="66"/>
      <c r="HXP102" s="66"/>
      <c r="HXQ102" s="66"/>
      <c r="HXR102" s="66"/>
      <c r="HXS102" s="66"/>
      <c r="HXT102" s="66"/>
      <c r="HXU102" s="66"/>
      <c r="HXV102" s="66"/>
      <c r="HXW102" s="66"/>
      <c r="HXX102" s="66"/>
      <c r="HXY102" s="66"/>
      <c r="HXZ102" s="66"/>
      <c r="HYA102" s="66"/>
      <c r="HYB102" s="66"/>
      <c r="HYC102" s="66"/>
      <c r="HYD102" s="66"/>
      <c r="HYE102" s="66"/>
      <c r="HYF102" s="66"/>
      <c r="HYG102" s="66"/>
      <c r="HYH102" s="66"/>
      <c r="HYI102" s="66"/>
      <c r="HYJ102" s="66"/>
      <c r="HYK102" s="66"/>
      <c r="HYL102" s="66"/>
      <c r="HYM102" s="66"/>
      <c r="HYN102" s="66"/>
      <c r="HYO102" s="66"/>
      <c r="HYP102" s="66"/>
      <c r="HYQ102" s="66"/>
      <c r="HYR102" s="66"/>
      <c r="HYS102" s="66"/>
      <c r="HYT102" s="66"/>
      <c r="HYU102" s="66"/>
      <c r="HYV102" s="66"/>
      <c r="HYW102" s="66"/>
      <c r="HYX102" s="66"/>
      <c r="HYY102" s="66"/>
      <c r="HYZ102" s="66"/>
      <c r="HZA102" s="66"/>
      <c r="HZB102" s="66"/>
      <c r="HZC102" s="66"/>
      <c r="HZD102" s="66"/>
      <c r="HZE102" s="66"/>
      <c r="HZF102" s="66"/>
      <c r="HZG102" s="66"/>
      <c r="HZH102" s="66"/>
      <c r="HZI102" s="66"/>
      <c r="HZJ102" s="66"/>
      <c r="HZK102" s="66"/>
      <c r="HZL102" s="66"/>
      <c r="HZM102" s="66"/>
      <c r="HZN102" s="66"/>
      <c r="HZO102" s="66"/>
      <c r="HZP102" s="66"/>
      <c r="HZQ102" s="66"/>
      <c r="HZR102" s="66"/>
      <c r="HZS102" s="66"/>
      <c r="HZT102" s="66"/>
      <c r="HZU102" s="66"/>
      <c r="HZV102" s="66"/>
      <c r="HZW102" s="66"/>
      <c r="HZX102" s="66"/>
      <c r="HZY102" s="66"/>
      <c r="HZZ102" s="66"/>
      <c r="IAA102" s="66"/>
      <c r="IAB102" s="66"/>
      <c r="IAC102" s="66"/>
      <c r="IAD102" s="66"/>
      <c r="IAE102" s="66"/>
      <c r="IAF102" s="66"/>
      <c r="IAG102" s="66"/>
      <c r="IAH102" s="66"/>
      <c r="IAI102" s="66"/>
      <c r="IAJ102" s="66"/>
      <c r="IAK102" s="66"/>
      <c r="IAL102" s="66"/>
      <c r="IAM102" s="66"/>
      <c r="IAN102" s="66"/>
      <c r="IAO102" s="66"/>
      <c r="IAP102" s="66"/>
      <c r="IAQ102" s="66"/>
      <c r="IAR102" s="66"/>
      <c r="IAS102" s="66"/>
      <c r="IAT102" s="66"/>
      <c r="IAU102" s="66"/>
      <c r="IAV102" s="66"/>
      <c r="IAW102" s="66"/>
      <c r="IAX102" s="66"/>
      <c r="IAY102" s="66"/>
      <c r="IAZ102" s="66"/>
      <c r="IBA102" s="66"/>
      <c r="IBB102" s="66"/>
      <c r="IBC102" s="66"/>
      <c r="IBD102" s="66"/>
      <c r="IBE102" s="66"/>
      <c r="IBF102" s="66"/>
      <c r="IBG102" s="66"/>
      <c r="IBH102" s="66"/>
      <c r="IBI102" s="66"/>
      <c r="IBJ102" s="66"/>
      <c r="IBK102" s="66"/>
      <c r="IBL102" s="66"/>
      <c r="IBM102" s="66"/>
      <c r="IBN102" s="66"/>
      <c r="IBO102" s="66"/>
      <c r="IBP102" s="66"/>
      <c r="IBQ102" s="66"/>
      <c r="IBR102" s="66"/>
      <c r="IBS102" s="66"/>
      <c r="IBT102" s="66"/>
      <c r="IBU102" s="66"/>
      <c r="IBV102" s="66"/>
      <c r="IBW102" s="66"/>
      <c r="IBX102" s="66"/>
      <c r="IBY102" s="66"/>
      <c r="IBZ102" s="66"/>
      <c r="ICA102" s="66"/>
      <c r="ICB102" s="66"/>
      <c r="ICC102" s="66"/>
      <c r="ICD102" s="66"/>
      <c r="ICE102" s="66"/>
      <c r="ICF102" s="66"/>
      <c r="ICG102" s="66"/>
      <c r="ICH102" s="66"/>
      <c r="ICI102" s="66"/>
      <c r="ICJ102" s="66"/>
      <c r="ICK102" s="66"/>
      <c r="ICL102" s="66"/>
      <c r="ICM102" s="66"/>
      <c r="ICN102" s="66"/>
      <c r="ICO102" s="66"/>
      <c r="ICP102" s="66"/>
      <c r="ICQ102" s="66"/>
      <c r="ICR102" s="66"/>
      <c r="ICS102" s="66"/>
      <c r="ICT102" s="66"/>
      <c r="ICU102" s="66"/>
      <c r="ICV102" s="66"/>
      <c r="ICW102" s="66"/>
      <c r="ICX102" s="66"/>
      <c r="ICY102" s="66"/>
      <c r="ICZ102" s="66"/>
      <c r="IDA102" s="66"/>
      <c r="IDB102" s="66"/>
      <c r="IDC102" s="66"/>
      <c r="IDD102" s="66"/>
      <c r="IDE102" s="66"/>
      <c r="IDF102" s="66"/>
      <c r="IDG102" s="66"/>
      <c r="IDH102" s="66"/>
      <c r="IDI102" s="66"/>
      <c r="IDJ102" s="66"/>
      <c r="IDK102" s="66"/>
      <c r="IDL102" s="66"/>
      <c r="IDM102" s="66"/>
      <c r="IDN102" s="66"/>
      <c r="IDO102" s="66"/>
      <c r="IDP102" s="66"/>
      <c r="IDQ102" s="66"/>
      <c r="IDR102" s="66"/>
      <c r="IDS102" s="66"/>
      <c r="IDT102" s="66"/>
      <c r="IDU102" s="66"/>
      <c r="IDV102" s="66"/>
      <c r="IDW102" s="66"/>
      <c r="IDX102" s="66"/>
      <c r="IDY102" s="66"/>
      <c r="IDZ102" s="66"/>
      <c r="IEA102" s="66"/>
      <c r="IEB102" s="66"/>
      <c r="IEC102" s="66"/>
      <c r="IED102" s="66"/>
      <c r="IEE102" s="66"/>
      <c r="IEF102" s="66"/>
      <c r="IEG102" s="66"/>
      <c r="IEH102" s="66"/>
      <c r="IEI102" s="66"/>
      <c r="IEJ102" s="66"/>
      <c r="IEK102" s="66"/>
      <c r="IEL102" s="66"/>
      <c r="IEM102" s="66"/>
      <c r="IEN102" s="66"/>
      <c r="IEO102" s="66"/>
      <c r="IEP102" s="66"/>
      <c r="IEQ102" s="66"/>
      <c r="IER102" s="66"/>
      <c r="IES102" s="66"/>
      <c r="IET102" s="66"/>
      <c r="IEU102" s="66"/>
      <c r="IEV102" s="66"/>
      <c r="IEW102" s="66"/>
      <c r="IEX102" s="66"/>
      <c r="IEY102" s="66"/>
      <c r="IEZ102" s="66"/>
      <c r="IFA102" s="66"/>
      <c r="IFB102" s="66"/>
      <c r="IFC102" s="66"/>
      <c r="IFD102" s="66"/>
      <c r="IFE102" s="66"/>
      <c r="IFF102" s="66"/>
      <c r="IFG102" s="66"/>
      <c r="IFH102" s="66"/>
      <c r="IFI102" s="66"/>
      <c r="IFJ102" s="66"/>
      <c r="IFK102" s="66"/>
      <c r="IFL102" s="66"/>
      <c r="IFM102" s="66"/>
      <c r="IFN102" s="66"/>
      <c r="IFO102" s="66"/>
      <c r="IFP102" s="66"/>
      <c r="IFQ102" s="66"/>
      <c r="IFR102" s="66"/>
      <c r="IFS102" s="66"/>
      <c r="IFT102" s="66"/>
      <c r="IFU102" s="66"/>
      <c r="IFV102" s="66"/>
      <c r="IFW102" s="66"/>
      <c r="IFX102" s="66"/>
      <c r="IFY102" s="66"/>
      <c r="IFZ102" s="66"/>
      <c r="IGA102" s="66"/>
      <c r="IGB102" s="66"/>
      <c r="IGC102" s="66"/>
      <c r="IGD102" s="66"/>
      <c r="IGE102" s="66"/>
      <c r="IGF102" s="66"/>
      <c r="IGG102" s="66"/>
      <c r="IGH102" s="66"/>
      <c r="IGI102" s="66"/>
      <c r="IGJ102" s="66"/>
      <c r="IGK102" s="66"/>
      <c r="IGL102" s="66"/>
      <c r="IGM102" s="66"/>
      <c r="IGN102" s="66"/>
      <c r="IGO102" s="66"/>
      <c r="IGP102" s="66"/>
      <c r="IGQ102" s="66"/>
      <c r="IGR102" s="66"/>
      <c r="IGS102" s="66"/>
      <c r="IGT102" s="66"/>
      <c r="IGU102" s="66"/>
      <c r="IGV102" s="66"/>
      <c r="IGW102" s="66"/>
      <c r="IGX102" s="66"/>
      <c r="IGY102" s="66"/>
      <c r="IGZ102" s="66"/>
      <c r="IHA102" s="66"/>
      <c r="IHB102" s="66"/>
      <c r="IHC102" s="66"/>
      <c r="IHD102" s="66"/>
      <c r="IHE102" s="66"/>
      <c r="IHF102" s="66"/>
      <c r="IHG102" s="66"/>
      <c r="IHH102" s="66"/>
      <c r="IHI102" s="66"/>
      <c r="IHJ102" s="66"/>
      <c r="IHK102" s="66"/>
      <c r="IHL102" s="66"/>
      <c r="IHM102" s="66"/>
      <c r="IHN102" s="66"/>
      <c r="IHO102" s="66"/>
      <c r="IHP102" s="66"/>
      <c r="IHQ102" s="66"/>
      <c r="IHR102" s="66"/>
      <c r="IHS102" s="66"/>
      <c r="IHT102" s="66"/>
      <c r="IHU102" s="66"/>
      <c r="IHV102" s="66"/>
      <c r="IHW102" s="66"/>
      <c r="IHX102" s="66"/>
      <c r="IHY102" s="66"/>
      <c r="IHZ102" s="66"/>
      <c r="IIA102" s="66"/>
      <c r="IIB102" s="66"/>
      <c r="IIC102" s="66"/>
      <c r="IID102" s="66"/>
      <c r="IIE102" s="66"/>
      <c r="IIF102" s="66"/>
      <c r="IIG102" s="66"/>
      <c r="IIH102" s="66"/>
      <c r="III102" s="66"/>
      <c r="IIJ102" s="66"/>
      <c r="IIK102" s="66"/>
      <c r="IIL102" s="66"/>
      <c r="IIM102" s="66"/>
      <c r="IIN102" s="66"/>
      <c r="IIO102" s="66"/>
      <c r="IIP102" s="66"/>
      <c r="IIQ102" s="66"/>
      <c r="IIR102" s="66"/>
      <c r="IIS102" s="66"/>
      <c r="IIT102" s="66"/>
      <c r="IIU102" s="66"/>
      <c r="IIV102" s="66"/>
      <c r="IIW102" s="66"/>
      <c r="IIX102" s="66"/>
      <c r="IIY102" s="66"/>
      <c r="IIZ102" s="66"/>
      <c r="IJA102" s="66"/>
      <c r="IJB102" s="66"/>
      <c r="IJC102" s="66"/>
      <c r="IJD102" s="66"/>
      <c r="IJE102" s="66"/>
      <c r="IJF102" s="66"/>
      <c r="IJG102" s="66"/>
      <c r="IJH102" s="66"/>
      <c r="IJI102" s="66"/>
      <c r="IJJ102" s="66"/>
      <c r="IJK102" s="66"/>
      <c r="IJL102" s="66"/>
      <c r="IJM102" s="66"/>
      <c r="IJN102" s="66"/>
      <c r="IJO102" s="66"/>
      <c r="IJP102" s="66"/>
      <c r="IJQ102" s="66"/>
      <c r="IJR102" s="66"/>
      <c r="IJS102" s="66"/>
      <c r="IJT102" s="66"/>
      <c r="IJU102" s="66"/>
      <c r="IJV102" s="66"/>
      <c r="IJW102" s="66"/>
      <c r="IJX102" s="66"/>
      <c r="IJY102" s="66"/>
      <c r="IJZ102" s="66"/>
      <c r="IKA102" s="66"/>
      <c r="IKB102" s="66"/>
      <c r="IKC102" s="66"/>
      <c r="IKD102" s="66"/>
      <c r="IKE102" s="66"/>
      <c r="IKF102" s="66"/>
      <c r="IKG102" s="66"/>
      <c r="IKH102" s="66"/>
      <c r="IKI102" s="66"/>
      <c r="IKJ102" s="66"/>
      <c r="IKK102" s="66"/>
      <c r="IKL102" s="66"/>
      <c r="IKM102" s="66"/>
      <c r="IKN102" s="66"/>
      <c r="IKO102" s="66"/>
      <c r="IKP102" s="66"/>
      <c r="IKQ102" s="66"/>
      <c r="IKR102" s="66"/>
      <c r="IKS102" s="66"/>
      <c r="IKT102" s="66"/>
      <c r="IKU102" s="66"/>
      <c r="IKV102" s="66"/>
      <c r="IKW102" s="66"/>
      <c r="IKX102" s="66"/>
      <c r="IKY102" s="66"/>
      <c r="IKZ102" s="66"/>
      <c r="ILA102" s="66"/>
      <c r="ILB102" s="66"/>
      <c r="ILC102" s="66"/>
      <c r="ILD102" s="66"/>
      <c r="ILE102" s="66"/>
      <c r="ILF102" s="66"/>
      <c r="ILG102" s="66"/>
      <c r="ILH102" s="66"/>
      <c r="ILI102" s="66"/>
      <c r="ILJ102" s="66"/>
      <c r="ILK102" s="66"/>
      <c r="ILL102" s="66"/>
      <c r="ILM102" s="66"/>
      <c r="ILN102" s="66"/>
      <c r="ILO102" s="66"/>
      <c r="ILP102" s="66"/>
      <c r="ILQ102" s="66"/>
      <c r="ILR102" s="66"/>
      <c r="ILS102" s="66"/>
      <c r="ILT102" s="66"/>
      <c r="ILU102" s="66"/>
      <c r="ILV102" s="66"/>
      <c r="ILW102" s="66"/>
      <c r="ILX102" s="66"/>
      <c r="ILY102" s="66"/>
      <c r="ILZ102" s="66"/>
      <c r="IMA102" s="66"/>
      <c r="IMB102" s="66"/>
      <c r="IMC102" s="66"/>
      <c r="IMD102" s="66"/>
      <c r="IME102" s="66"/>
      <c r="IMF102" s="66"/>
      <c r="IMG102" s="66"/>
      <c r="IMH102" s="66"/>
      <c r="IMI102" s="66"/>
      <c r="IMJ102" s="66"/>
      <c r="IMK102" s="66"/>
      <c r="IML102" s="66"/>
      <c r="IMM102" s="66"/>
      <c r="IMN102" s="66"/>
      <c r="IMO102" s="66"/>
      <c r="IMP102" s="66"/>
      <c r="IMQ102" s="66"/>
      <c r="IMR102" s="66"/>
      <c r="IMS102" s="66"/>
      <c r="IMT102" s="66"/>
      <c r="IMU102" s="66"/>
      <c r="IMV102" s="66"/>
      <c r="IMW102" s="66"/>
      <c r="IMX102" s="66"/>
      <c r="IMY102" s="66"/>
      <c r="IMZ102" s="66"/>
      <c r="INA102" s="66"/>
      <c r="INB102" s="66"/>
      <c r="INC102" s="66"/>
      <c r="IND102" s="66"/>
      <c r="INE102" s="66"/>
      <c r="INF102" s="66"/>
      <c r="ING102" s="66"/>
      <c r="INH102" s="66"/>
      <c r="INI102" s="66"/>
      <c r="INJ102" s="66"/>
      <c r="INK102" s="66"/>
      <c r="INL102" s="66"/>
      <c r="INM102" s="66"/>
      <c r="INN102" s="66"/>
      <c r="INO102" s="66"/>
      <c r="INP102" s="66"/>
      <c r="INQ102" s="66"/>
      <c r="INR102" s="66"/>
      <c r="INS102" s="66"/>
      <c r="INT102" s="66"/>
      <c r="INU102" s="66"/>
      <c r="INV102" s="66"/>
      <c r="INW102" s="66"/>
      <c r="INX102" s="66"/>
      <c r="INY102" s="66"/>
      <c r="INZ102" s="66"/>
      <c r="IOA102" s="66"/>
      <c r="IOB102" s="66"/>
      <c r="IOC102" s="66"/>
      <c r="IOD102" s="66"/>
      <c r="IOE102" s="66"/>
      <c r="IOF102" s="66"/>
      <c r="IOG102" s="66"/>
      <c r="IOH102" s="66"/>
      <c r="IOI102" s="66"/>
      <c r="IOJ102" s="66"/>
      <c r="IOK102" s="66"/>
      <c r="IOL102" s="66"/>
      <c r="IOM102" s="66"/>
      <c r="ION102" s="66"/>
      <c r="IOO102" s="66"/>
      <c r="IOP102" s="66"/>
      <c r="IOQ102" s="66"/>
      <c r="IOR102" s="66"/>
      <c r="IOS102" s="66"/>
      <c r="IOT102" s="66"/>
      <c r="IOU102" s="66"/>
      <c r="IOV102" s="66"/>
      <c r="IOW102" s="66"/>
      <c r="IOX102" s="66"/>
      <c r="IOY102" s="66"/>
      <c r="IOZ102" s="66"/>
      <c r="IPA102" s="66"/>
      <c r="IPB102" s="66"/>
      <c r="IPC102" s="66"/>
      <c r="IPD102" s="66"/>
      <c r="IPE102" s="66"/>
      <c r="IPF102" s="66"/>
      <c r="IPG102" s="66"/>
      <c r="IPH102" s="66"/>
      <c r="IPI102" s="66"/>
      <c r="IPJ102" s="66"/>
      <c r="IPK102" s="66"/>
      <c r="IPL102" s="66"/>
      <c r="IPM102" s="66"/>
      <c r="IPN102" s="66"/>
      <c r="IPO102" s="66"/>
      <c r="IPP102" s="66"/>
      <c r="IPQ102" s="66"/>
      <c r="IPR102" s="66"/>
      <c r="IPS102" s="66"/>
      <c r="IPT102" s="66"/>
      <c r="IPU102" s="66"/>
      <c r="IPV102" s="66"/>
      <c r="IPW102" s="66"/>
      <c r="IPX102" s="66"/>
      <c r="IPY102" s="66"/>
      <c r="IPZ102" s="66"/>
      <c r="IQA102" s="66"/>
      <c r="IQB102" s="66"/>
      <c r="IQC102" s="66"/>
      <c r="IQD102" s="66"/>
      <c r="IQE102" s="66"/>
      <c r="IQF102" s="66"/>
      <c r="IQG102" s="66"/>
      <c r="IQH102" s="66"/>
      <c r="IQI102" s="66"/>
      <c r="IQJ102" s="66"/>
      <c r="IQK102" s="66"/>
      <c r="IQL102" s="66"/>
      <c r="IQM102" s="66"/>
      <c r="IQN102" s="66"/>
      <c r="IQO102" s="66"/>
      <c r="IQP102" s="66"/>
      <c r="IQQ102" s="66"/>
      <c r="IQR102" s="66"/>
      <c r="IQS102" s="66"/>
      <c r="IQT102" s="66"/>
      <c r="IQU102" s="66"/>
      <c r="IQV102" s="66"/>
      <c r="IQW102" s="66"/>
      <c r="IQX102" s="66"/>
      <c r="IQY102" s="66"/>
      <c r="IQZ102" s="66"/>
      <c r="IRA102" s="66"/>
      <c r="IRB102" s="66"/>
      <c r="IRC102" s="66"/>
      <c r="IRD102" s="66"/>
      <c r="IRE102" s="66"/>
      <c r="IRF102" s="66"/>
      <c r="IRG102" s="66"/>
      <c r="IRH102" s="66"/>
      <c r="IRI102" s="66"/>
      <c r="IRJ102" s="66"/>
      <c r="IRK102" s="66"/>
      <c r="IRL102" s="66"/>
      <c r="IRM102" s="66"/>
      <c r="IRN102" s="66"/>
      <c r="IRO102" s="66"/>
      <c r="IRP102" s="66"/>
      <c r="IRQ102" s="66"/>
      <c r="IRR102" s="66"/>
      <c r="IRS102" s="66"/>
      <c r="IRT102" s="66"/>
      <c r="IRU102" s="66"/>
      <c r="IRV102" s="66"/>
      <c r="IRW102" s="66"/>
      <c r="IRX102" s="66"/>
      <c r="IRY102" s="66"/>
      <c r="IRZ102" s="66"/>
      <c r="ISA102" s="66"/>
      <c r="ISB102" s="66"/>
      <c r="ISC102" s="66"/>
      <c r="ISD102" s="66"/>
      <c r="ISE102" s="66"/>
      <c r="ISF102" s="66"/>
      <c r="ISG102" s="66"/>
      <c r="ISH102" s="66"/>
      <c r="ISI102" s="66"/>
      <c r="ISJ102" s="66"/>
      <c r="ISK102" s="66"/>
      <c r="ISL102" s="66"/>
      <c r="ISM102" s="66"/>
      <c r="ISN102" s="66"/>
      <c r="ISO102" s="66"/>
      <c r="ISP102" s="66"/>
      <c r="ISQ102" s="66"/>
      <c r="ISR102" s="66"/>
      <c r="ISS102" s="66"/>
      <c r="IST102" s="66"/>
      <c r="ISU102" s="66"/>
      <c r="ISV102" s="66"/>
      <c r="ISW102" s="66"/>
      <c r="ISX102" s="66"/>
      <c r="ISY102" s="66"/>
      <c r="ISZ102" s="66"/>
      <c r="ITA102" s="66"/>
      <c r="ITB102" s="66"/>
      <c r="ITC102" s="66"/>
      <c r="ITD102" s="66"/>
      <c r="ITE102" s="66"/>
      <c r="ITF102" s="66"/>
      <c r="ITG102" s="66"/>
      <c r="ITH102" s="66"/>
      <c r="ITI102" s="66"/>
      <c r="ITJ102" s="66"/>
      <c r="ITK102" s="66"/>
      <c r="ITL102" s="66"/>
      <c r="ITM102" s="66"/>
      <c r="ITN102" s="66"/>
      <c r="ITO102" s="66"/>
      <c r="ITP102" s="66"/>
      <c r="ITQ102" s="66"/>
      <c r="ITR102" s="66"/>
      <c r="ITS102" s="66"/>
      <c r="ITT102" s="66"/>
      <c r="ITU102" s="66"/>
      <c r="ITV102" s="66"/>
      <c r="ITW102" s="66"/>
      <c r="ITX102" s="66"/>
      <c r="ITY102" s="66"/>
      <c r="ITZ102" s="66"/>
      <c r="IUA102" s="66"/>
      <c r="IUB102" s="66"/>
      <c r="IUC102" s="66"/>
      <c r="IUD102" s="66"/>
      <c r="IUE102" s="66"/>
      <c r="IUF102" s="66"/>
      <c r="IUG102" s="66"/>
      <c r="IUH102" s="66"/>
      <c r="IUI102" s="66"/>
      <c r="IUJ102" s="66"/>
      <c r="IUK102" s="66"/>
      <c r="IUL102" s="66"/>
      <c r="IUM102" s="66"/>
      <c r="IUN102" s="66"/>
      <c r="IUO102" s="66"/>
      <c r="IUP102" s="66"/>
      <c r="IUQ102" s="66"/>
      <c r="IUR102" s="66"/>
      <c r="IUS102" s="66"/>
      <c r="IUT102" s="66"/>
      <c r="IUU102" s="66"/>
      <c r="IUV102" s="66"/>
      <c r="IUW102" s="66"/>
      <c r="IUX102" s="66"/>
      <c r="IUY102" s="66"/>
      <c r="IUZ102" s="66"/>
      <c r="IVA102" s="66"/>
      <c r="IVB102" s="66"/>
      <c r="IVC102" s="66"/>
      <c r="IVD102" s="66"/>
      <c r="IVE102" s="66"/>
      <c r="IVF102" s="66"/>
      <c r="IVG102" s="66"/>
      <c r="IVH102" s="66"/>
      <c r="IVI102" s="66"/>
      <c r="IVJ102" s="66"/>
      <c r="IVK102" s="66"/>
      <c r="IVL102" s="66"/>
      <c r="IVM102" s="66"/>
      <c r="IVN102" s="66"/>
      <c r="IVO102" s="66"/>
      <c r="IVP102" s="66"/>
      <c r="IVQ102" s="66"/>
      <c r="IVR102" s="66"/>
      <c r="IVS102" s="66"/>
      <c r="IVT102" s="66"/>
      <c r="IVU102" s="66"/>
      <c r="IVV102" s="66"/>
      <c r="IVW102" s="66"/>
      <c r="IVX102" s="66"/>
      <c r="IVY102" s="66"/>
      <c r="IVZ102" s="66"/>
      <c r="IWA102" s="66"/>
      <c r="IWB102" s="66"/>
      <c r="IWC102" s="66"/>
      <c r="IWD102" s="66"/>
      <c r="IWE102" s="66"/>
      <c r="IWF102" s="66"/>
      <c r="IWG102" s="66"/>
      <c r="IWH102" s="66"/>
      <c r="IWI102" s="66"/>
      <c r="IWJ102" s="66"/>
      <c r="IWK102" s="66"/>
      <c r="IWL102" s="66"/>
      <c r="IWM102" s="66"/>
      <c r="IWN102" s="66"/>
      <c r="IWO102" s="66"/>
      <c r="IWP102" s="66"/>
      <c r="IWQ102" s="66"/>
      <c r="IWR102" s="66"/>
      <c r="IWS102" s="66"/>
      <c r="IWT102" s="66"/>
      <c r="IWU102" s="66"/>
      <c r="IWV102" s="66"/>
      <c r="IWW102" s="66"/>
      <c r="IWX102" s="66"/>
      <c r="IWY102" s="66"/>
      <c r="IWZ102" s="66"/>
      <c r="IXA102" s="66"/>
      <c r="IXB102" s="66"/>
      <c r="IXC102" s="66"/>
      <c r="IXD102" s="66"/>
      <c r="IXE102" s="66"/>
      <c r="IXF102" s="66"/>
      <c r="IXG102" s="66"/>
      <c r="IXH102" s="66"/>
      <c r="IXI102" s="66"/>
      <c r="IXJ102" s="66"/>
      <c r="IXK102" s="66"/>
      <c r="IXL102" s="66"/>
      <c r="IXM102" s="66"/>
      <c r="IXN102" s="66"/>
      <c r="IXO102" s="66"/>
      <c r="IXP102" s="66"/>
      <c r="IXQ102" s="66"/>
      <c r="IXR102" s="66"/>
      <c r="IXS102" s="66"/>
      <c r="IXT102" s="66"/>
      <c r="IXU102" s="66"/>
      <c r="IXV102" s="66"/>
      <c r="IXW102" s="66"/>
      <c r="IXX102" s="66"/>
      <c r="IXY102" s="66"/>
      <c r="IXZ102" s="66"/>
      <c r="IYA102" s="66"/>
      <c r="IYB102" s="66"/>
      <c r="IYC102" s="66"/>
      <c r="IYD102" s="66"/>
      <c r="IYE102" s="66"/>
      <c r="IYF102" s="66"/>
      <c r="IYG102" s="66"/>
      <c r="IYH102" s="66"/>
      <c r="IYI102" s="66"/>
      <c r="IYJ102" s="66"/>
      <c r="IYK102" s="66"/>
      <c r="IYL102" s="66"/>
      <c r="IYM102" s="66"/>
      <c r="IYN102" s="66"/>
      <c r="IYO102" s="66"/>
      <c r="IYP102" s="66"/>
      <c r="IYQ102" s="66"/>
      <c r="IYR102" s="66"/>
      <c r="IYS102" s="66"/>
      <c r="IYT102" s="66"/>
      <c r="IYU102" s="66"/>
      <c r="IYV102" s="66"/>
      <c r="IYW102" s="66"/>
      <c r="IYX102" s="66"/>
      <c r="IYY102" s="66"/>
      <c r="IYZ102" s="66"/>
      <c r="IZA102" s="66"/>
      <c r="IZB102" s="66"/>
      <c r="IZC102" s="66"/>
      <c r="IZD102" s="66"/>
      <c r="IZE102" s="66"/>
      <c r="IZF102" s="66"/>
      <c r="IZG102" s="66"/>
      <c r="IZH102" s="66"/>
      <c r="IZI102" s="66"/>
      <c r="IZJ102" s="66"/>
      <c r="IZK102" s="66"/>
      <c r="IZL102" s="66"/>
      <c r="IZM102" s="66"/>
      <c r="IZN102" s="66"/>
      <c r="IZO102" s="66"/>
      <c r="IZP102" s="66"/>
      <c r="IZQ102" s="66"/>
      <c r="IZR102" s="66"/>
      <c r="IZS102" s="66"/>
      <c r="IZT102" s="66"/>
      <c r="IZU102" s="66"/>
      <c r="IZV102" s="66"/>
      <c r="IZW102" s="66"/>
      <c r="IZX102" s="66"/>
      <c r="IZY102" s="66"/>
      <c r="IZZ102" s="66"/>
      <c r="JAA102" s="66"/>
      <c r="JAB102" s="66"/>
      <c r="JAC102" s="66"/>
      <c r="JAD102" s="66"/>
      <c r="JAE102" s="66"/>
      <c r="JAF102" s="66"/>
      <c r="JAG102" s="66"/>
      <c r="JAH102" s="66"/>
      <c r="JAI102" s="66"/>
      <c r="JAJ102" s="66"/>
      <c r="JAK102" s="66"/>
      <c r="JAL102" s="66"/>
      <c r="JAM102" s="66"/>
      <c r="JAN102" s="66"/>
      <c r="JAO102" s="66"/>
      <c r="JAP102" s="66"/>
      <c r="JAQ102" s="66"/>
      <c r="JAR102" s="66"/>
      <c r="JAS102" s="66"/>
      <c r="JAT102" s="66"/>
      <c r="JAU102" s="66"/>
      <c r="JAV102" s="66"/>
      <c r="JAW102" s="66"/>
      <c r="JAX102" s="66"/>
      <c r="JAY102" s="66"/>
      <c r="JAZ102" s="66"/>
      <c r="JBA102" s="66"/>
      <c r="JBB102" s="66"/>
      <c r="JBC102" s="66"/>
      <c r="JBD102" s="66"/>
      <c r="JBE102" s="66"/>
      <c r="JBF102" s="66"/>
      <c r="JBG102" s="66"/>
      <c r="JBH102" s="66"/>
      <c r="JBI102" s="66"/>
      <c r="JBJ102" s="66"/>
      <c r="JBK102" s="66"/>
      <c r="JBL102" s="66"/>
      <c r="JBM102" s="66"/>
      <c r="JBN102" s="66"/>
      <c r="JBO102" s="66"/>
      <c r="JBP102" s="66"/>
      <c r="JBQ102" s="66"/>
      <c r="JBR102" s="66"/>
      <c r="JBS102" s="66"/>
      <c r="JBT102" s="66"/>
      <c r="JBU102" s="66"/>
      <c r="JBV102" s="66"/>
      <c r="JBW102" s="66"/>
      <c r="JBX102" s="66"/>
      <c r="JBY102" s="66"/>
      <c r="JBZ102" s="66"/>
      <c r="JCA102" s="66"/>
      <c r="JCB102" s="66"/>
      <c r="JCC102" s="66"/>
      <c r="JCD102" s="66"/>
      <c r="JCE102" s="66"/>
      <c r="JCF102" s="66"/>
      <c r="JCG102" s="66"/>
      <c r="JCH102" s="66"/>
      <c r="JCI102" s="66"/>
      <c r="JCJ102" s="66"/>
      <c r="JCK102" s="66"/>
      <c r="JCL102" s="66"/>
      <c r="JCM102" s="66"/>
      <c r="JCN102" s="66"/>
      <c r="JCO102" s="66"/>
      <c r="JCP102" s="66"/>
      <c r="JCQ102" s="66"/>
      <c r="JCR102" s="66"/>
      <c r="JCS102" s="66"/>
      <c r="JCT102" s="66"/>
      <c r="JCU102" s="66"/>
      <c r="JCV102" s="66"/>
      <c r="JCW102" s="66"/>
      <c r="JCX102" s="66"/>
      <c r="JCY102" s="66"/>
      <c r="JCZ102" s="66"/>
      <c r="JDA102" s="66"/>
      <c r="JDB102" s="66"/>
      <c r="JDC102" s="66"/>
      <c r="JDD102" s="66"/>
      <c r="JDE102" s="66"/>
      <c r="JDF102" s="66"/>
      <c r="JDG102" s="66"/>
      <c r="JDH102" s="66"/>
      <c r="JDI102" s="66"/>
      <c r="JDJ102" s="66"/>
      <c r="JDK102" s="66"/>
      <c r="JDL102" s="66"/>
      <c r="JDM102" s="66"/>
      <c r="JDN102" s="66"/>
      <c r="JDO102" s="66"/>
      <c r="JDP102" s="66"/>
      <c r="JDQ102" s="66"/>
      <c r="JDR102" s="66"/>
      <c r="JDS102" s="66"/>
      <c r="JDT102" s="66"/>
      <c r="JDU102" s="66"/>
      <c r="JDV102" s="66"/>
      <c r="JDW102" s="66"/>
      <c r="JDX102" s="66"/>
      <c r="JDY102" s="66"/>
      <c r="JDZ102" s="66"/>
      <c r="JEA102" s="66"/>
      <c r="JEB102" s="66"/>
      <c r="JEC102" s="66"/>
      <c r="JED102" s="66"/>
      <c r="JEE102" s="66"/>
      <c r="JEF102" s="66"/>
      <c r="JEG102" s="66"/>
      <c r="JEH102" s="66"/>
      <c r="JEI102" s="66"/>
      <c r="JEJ102" s="66"/>
      <c r="JEK102" s="66"/>
      <c r="JEL102" s="66"/>
      <c r="JEM102" s="66"/>
      <c r="JEN102" s="66"/>
      <c r="JEO102" s="66"/>
      <c r="JEP102" s="66"/>
      <c r="JEQ102" s="66"/>
      <c r="JER102" s="66"/>
      <c r="JES102" s="66"/>
      <c r="JET102" s="66"/>
      <c r="JEU102" s="66"/>
      <c r="JEV102" s="66"/>
      <c r="JEW102" s="66"/>
      <c r="JEX102" s="66"/>
      <c r="JEY102" s="66"/>
      <c r="JEZ102" s="66"/>
      <c r="JFA102" s="66"/>
      <c r="JFB102" s="66"/>
      <c r="JFC102" s="66"/>
      <c r="JFD102" s="66"/>
      <c r="JFE102" s="66"/>
      <c r="JFF102" s="66"/>
      <c r="JFG102" s="66"/>
      <c r="JFH102" s="66"/>
      <c r="JFI102" s="66"/>
      <c r="JFJ102" s="66"/>
      <c r="JFK102" s="66"/>
      <c r="JFL102" s="66"/>
      <c r="JFM102" s="66"/>
      <c r="JFN102" s="66"/>
      <c r="JFO102" s="66"/>
      <c r="JFP102" s="66"/>
      <c r="JFQ102" s="66"/>
      <c r="JFR102" s="66"/>
      <c r="JFS102" s="66"/>
      <c r="JFT102" s="66"/>
      <c r="JFU102" s="66"/>
      <c r="JFV102" s="66"/>
      <c r="JFW102" s="66"/>
      <c r="JFX102" s="66"/>
      <c r="JFY102" s="66"/>
      <c r="JFZ102" s="66"/>
      <c r="JGA102" s="66"/>
      <c r="JGB102" s="66"/>
      <c r="JGC102" s="66"/>
      <c r="JGD102" s="66"/>
      <c r="JGE102" s="66"/>
      <c r="JGF102" s="66"/>
      <c r="JGG102" s="66"/>
      <c r="JGH102" s="66"/>
      <c r="JGI102" s="66"/>
      <c r="JGJ102" s="66"/>
      <c r="JGK102" s="66"/>
      <c r="JGL102" s="66"/>
      <c r="JGM102" s="66"/>
      <c r="JGN102" s="66"/>
      <c r="JGO102" s="66"/>
      <c r="JGP102" s="66"/>
      <c r="JGQ102" s="66"/>
      <c r="JGR102" s="66"/>
      <c r="JGS102" s="66"/>
      <c r="JGT102" s="66"/>
      <c r="JGU102" s="66"/>
      <c r="JGV102" s="66"/>
      <c r="JGW102" s="66"/>
      <c r="JGX102" s="66"/>
      <c r="JGY102" s="66"/>
      <c r="JGZ102" s="66"/>
      <c r="JHA102" s="66"/>
      <c r="JHB102" s="66"/>
      <c r="JHC102" s="66"/>
      <c r="JHD102" s="66"/>
      <c r="JHE102" s="66"/>
      <c r="JHF102" s="66"/>
      <c r="JHG102" s="66"/>
      <c r="JHH102" s="66"/>
      <c r="JHI102" s="66"/>
      <c r="JHJ102" s="66"/>
      <c r="JHK102" s="66"/>
      <c r="JHL102" s="66"/>
      <c r="JHM102" s="66"/>
      <c r="JHN102" s="66"/>
      <c r="JHO102" s="66"/>
      <c r="JHP102" s="66"/>
      <c r="JHQ102" s="66"/>
      <c r="JHR102" s="66"/>
      <c r="JHS102" s="66"/>
      <c r="JHT102" s="66"/>
      <c r="JHU102" s="66"/>
      <c r="JHV102" s="66"/>
      <c r="JHW102" s="66"/>
      <c r="JHX102" s="66"/>
      <c r="JHY102" s="66"/>
      <c r="JHZ102" s="66"/>
      <c r="JIA102" s="66"/>
      <c r="JIB102" s="66"/>
      <c r="JIC102" s="66"/>
      <c r="JID102" s="66"/>
      <c r="JIE102" s="66"/>
      <c r="JIF102" s="66"/>
      <c r="JIG102" s="66"/>
      <c r="JIH102" s="66"/>
      <c r="JII102" s="66"/>
      <c r="JIJ102" s="66"/>
      <c r="JIK102" s="66"/>
      <c r="JIL102" s="66"/>
      <c r="JIM102" s="66"/>
      <c r="JIN102" s="66"/>
      <c r="JIO102" s="66"/>
      <c r="JIP102" s="66"/>
      <c r="JIQ102" s="66"/>
      <c r="JIR102" s="66"/>
      <c r="JIS102" s="66"/>
      <c r="JIT102" s="66"/>
      <c r="JIU102" s="66"/>
      <c r="JIV102" s="66"/>
      <c r="JIW102" s="66"/>
      <c r="JIX102" s="66"/>
      <c r="JIY102" s="66"/>
      <c r="JIZ102" s="66"/>
      <c r="JJA102" s="66"/>
      <c r="JJB102" s="66"/>
      <c r="JJC102" s="66"/>
      <c r="JJD102" s="66"/>
      <c r="JJE102" s="66"/>
      <c r="JJF102" s="66"/>
      <c r="JJG102" s="66"/>
      <c r="JJH102" s="66"/>
      <c r="JJI102" s="66"/>
      <c r="JJJ102" s="66"/>
      <c r="JJK102" s="66"/>
      <c r="JJL102" s="66"/>
      <c r="JJM102" s="66"/>
      <c r="JJN102" s="66"/>
      <c r="JJO102" s="66"/>
      <c r="JJP102" s="66"/>
      <c r="JJQ102" s="66"/>
      <c r="JJR102" s="66"/>
      <c r="JJS102" s="66"/>
      <c r="JJT102" s="66"/>
      <c r="JJU102" s="66"/>
      <c r="JJV102" s="66"/>
      <c r="JJW102" s="66"/>
      <c r="JJX102" s="66"/>
      <c r="JJY102" s="66"/>
      <c r="JJZ102" s="66"/>
      <c r="JKA102" s="66"/>
      <c r="JKB102" s="66"/>
      <c r="JKC102" s="66"/>
      <c r="JKD102" s="66"/>
      <c r="JKE102" s="66"/>
      <c r="JKF102" s="66"/>
      <c r="JKG102" s="66"/>
      <c r="JKH102" s="66"/>
      <c r="JKI102" s="66"/>
      <c r="JKJ102" s="66"/>
      <c r="JKK102" s="66"/>
      <c r="JKL102" s="66"/>
      <c r="JKM102" s="66"/>
      <c r="JKN102" s="66"/>
      <c r="JKO102" s="66"/>
      <c r="JKP102" s="66"/>
      <c r="JKQ102" s="66"/>
      <c r="JKR102" s="66"/>
      <c r="JKS102" s="66"/>
      <c r="JKT102" s="66"/>
      <c r="JKU102" s="66"/>
      <c r="JKV102" s="66"/>
      <c r="JKW102" s="66"/>
      <c r="JKX102" s="66"/>
      <c r="JKY102" s="66"/>
      <c r="JKZ102" s="66"/>
      <c r="JLA102" s="66"/>
      <c r="JLB102" s="66"/>
      <c r="JLC102" s="66"/>
      <c r="JLD102" s="66"/>
      <c r="JLE102" s="66"/>
      <c r="JLF102" s="66"/>
      <c r="JLG102" s="66"/>
      <c r="JLH102" s="66"/>
      <c r="JLI102" s="66"/>
      <c r="JLJ102" s="66"/>
      <c r="JLK102" s="66"/>
      <c r="JLL102" s="66"/>
      <c r="JLM102" s="66"/>
      <c r="JLN102" s="66"/>
      <c r="JLO102" s="66"/>
      <c r="JLP102" s="66"/>
      <c r="JLQ102" s="66"/>
      <c r="JLR102" s="66"/>
      <c r="JLS102" s="66"/>
      <c r="JLT102" s="66"/>
      <c r="JLU102" s="66"/>
      <c r="JLV102" s="66"/>
      <c r="JLW102" s="66"/>
      <c r="JLX102" s="66"/>
      <c r="JLY102" s="66"/>
      <c r="JLZ102" s="66"/>
      <c r="JMA102" s="66"/>
      <c r="JMB102" s="66"/>
      <c r="JMC102" s="66"/>
      <c r="JMD102" s="66"/>
      <c r="JME102" s="66"/>
      <c r="JMF102" s="66"/>
      <c r="JMG102" s="66"/>
      <c r="JMH102" s="66"/>
      <c r="JMI102" s="66"/>
      <c r="JMJ102" s="66"/>
      <c r="JMK102" s="66"/>
      <c r="JML102" s="66"/>
      <c r="JMM102" s="66"/>
      <c r="JMN102" s="66"/>
      <c r="JMO102" s="66"/>
      <c r="JMP102" s="66"/>
      <c r="JMQ102" s="66"/>
      <c r="JMR102" s="66"/>
      <c r="JMS102" s="66"/>
      <c r="JMT102" s="66"/>
      <c r="JMU102" s="66"/>
      <c r="JMV102" s="66"/>
      <c r="JMW102" s="66"/>
      <c r="JMX102" s="66"/>
      <c r="JMY102" s="66"/>
      <c r="JMZ102" s="66"/>
      <c r="JNA102" s="66"/>
      <c r="JNB102" s="66"/>
      <c r="JNC102" s="66"/>
      <c r="JND102" s="66"/>
      <c r="JNE102" s="66"/>
      <c r="JNF102" s="66"/>
      <c r="JNG102" s="66"/>
      <c r="JNH102" s="66"/>
      <c r="JNI102" s="66"/>
      <c r="JNJ102" s="66"/>
      <c r="JNK102" s="66"/>
      <c r="JNL102" s="66"/>
      <c r="JNM102" s="66"/>
      <c r="JNN102" s="66"/>
      <c r="JNO102" s="66"/>
      <c r="JNP102" s="66"/>
      <c r="JNQ102" s="66"/>
      <c r="JNR102" s="66"/>
      <c r="JNS102" s="66"/>
      <c r="JNT102" s="66"/>
      <c r="JNU102" s="66"/>
      <c r="JNV102" s="66"/>
      <c r="JNW102" s="66"/>
      <c r="JNX102" s="66"/>
      <c r="JNY102" s="66"/>
      <c r="JNZ102" s="66"/>
      <c r="JOA102" s="66"/>
      <c r="JOB102" s="66"/>
      <c r="JOC102" s="66"/>
      <c r="JOD102" s="66"/>
      <c r="JOE102" s="66"/>
      <c r="JOF102" s="66"/>
      <c r="JOG102" s="66"/>
      <c r="JOH102" s="66"/>
      <c r="JOI102" s="66"/>
      <c r="JOJ102" s="66"/>
      <c r="JOK102" s="66"/>
      <c r="JOL102" s="66"/>
      <c r="JOM102" s="66"/>
      <c r="JON102" s="66"/>
      <c r="JOO102" s="66"/>
      <c r="JOP102" s="66"/>
      <c r="JOQ102" s="66"/>
      <c r="JOR102" s="66"/>
      <c r="JOS102" s="66"/>
      <c r="JOT102" s="66"/>
      <c r="JOU102" s="66"/>
      <c r="JOV102" s="66"/>
      <c r="JOW102" s="66"/>
      <c r="JOX102" s="66"/>
      <c r="JOY102" s="66"/>
      <c r="JOZ102" s="66"/>
      <c r="JPA102" s="66"/>
      <c r="JPB102" s="66"/>
      <c r="JPC102" s="66"/>
      <c r="JPD102" s="66"/>
      <c r="JPE102" s="66"/>
      <c r="JPF102" s="66"/>
      <c r="JPG102" s="66"/>
      <c r="JPH102" s="66"/>
      <c r="JPI102" s="66"/>
      <c r="JPJ102" s="66"/>
      <c r="JPK102" s="66"/>
      <c r="JPL102" s="66"/>
      <c r="JPM102" s="66"/>
      <c r="JPN102" s="66"/>
      <c r="JPO102" s="66"/>
      <c r="JPP102" s="66"/>
      <c r="JPQ102" s="66"/>
      <c r="JPR102" s="66"/>
      <c r="JPS102" s="66"/>
      <c r="JPT102" s="66"/>
      <c r="JPU102" s="66"/>
      <c r="JPV102" s="66"/>
      <c r="JPW102" s="66"/>
      <c r="JPX102" s="66"/>
      <c r="JPY102" s="66"/>
      <c r="JPZ102" s="66"/>
      <c r="JQA102" s="66"/>
      <c r="JQB102" s="66"/>
      <c r="JQC102" s="66"/>
      <c r="JQD102" s="66"/>
      <c r="JQE102" s="66"/>
      <c r="JQF102" s="66"/>
      <c r="JQG102" s="66"/>
      <c r="JQH102" s="66"/>
      <c r="JQI102" s="66"/>
      <c r="JQJ102" s="66"/>
      <c r="JQK102" s="66"/>
      <c r="JQL102" s="66"/>
      <c r="JQM102" s="66"/>
      <c r="JQN102" s="66"/>
      <c r="JQO102" s="66"/>
      <c r="JQP102" s="66"/>
      <c r="JQQ102" s="66"/>
      <c r="JQR102" s="66"/>
      <c r="JQS102" s="66"/>
      <c r="JQT102" s="66"/>
      <c r="JQU102" s="66"/>
      <c r="JQV102" s="66"/>
      <c r="JQW102" s="66"/>
      <c r="JQX102" s="66"/>
      <c r="JQY102" s="66"/>
      <c r="JQZ102" s="66"/>
      <c r="JRA102" s="66"/>
      <c r="JRB102" s="66"/>
      <c r="JRC102" s="66"/>
      <c r="JRD102" s="66"/>
      <c r="JRE102" s="66"/>
      <c r="JRF102" s="66"/>
      <c r="JRG102" s="66"/>
      <c r="JRH102" s="66"/>
      <c r="JRI102" s="66"/>
      <c r="JRJ102" s="66"/>
      <c r="JRK102" s="66"/>
      <c r="JRL102" s="66"/>
      <c r="JRM102" s="66"/>
      <c r="JRN102" s="66"/>
      <c r="JRO102" s="66"/>
      <c r="JRP102" s="66"/>
      <c r="JRQ102" s="66"/>
      <c r="JRR102" s="66"/>
      <c r="JRS102" s="66"/>
      <c r="JRT102" s="66"/>
      <c r="JRU102" s="66"/>
      <c r="JRV102" s="66"/>
      <c r="JRW102" s="66"/>
      <c r="JRX102" s="66"/>
      <c r="JRY102" s="66"/>
      <c r="JRZ102" s="66"/>
      <c r="JSA102" s="66"/>
      <c r="JSB102" s="66"/>
      <c r="JSC102" s="66"/>
      <c r="JSD102" s="66"/>
      <c r="JSE102" s="66"/>
      <c r="JSF102" s="66"/>
      <c r="JSG102" s="66"/>
      <c r="JSH102" s="66"/>
      <c r="JSI102" s="66"/>
      <c r="JSJ102" s="66"/>
      <c r="JSK102" s="66"/>
      <c r="JSL102" s="66"/>
      <c r="JSM102" s="66"/>
      <c r="JSN102" s="66"/>
      <c r="JSO102" s="66"/>
      <c r="JSP102" s="66"/>
      <c r="JSQ102" s="66"/>
      <c r="JSR102" s="66"/>
      <c r="JSS102" s="66"/>
      <c r="JST102" s="66"/>
      <c r="JSU102" s="66"/>
      <c r="JSV102" s="66"/>
      <c r="JSW102" s="66"/>
      <c r="JSX102" s="66"/>
      <c r="JSY102" s="66"/>
      <c r="JSZ102" s="66"/>
      <c r="JTA102" s="66"/>
      <c r="JTB102" s="66"/>
      <c r="JTC102" s="66"/>
      <c r="JTD102" s="66"/>
      <c r="JTE102" s="66"/>
      <c r="JTF102" s="66"/>
      <c r="JTG102" s="66"/>
      <c r="JTH102" s="66"/>
      <c r="JTI102" s="66"/>
      <c r="JTJ102" s="66"/>
      <c r="JTK102" s="66"/>
      <c r="JTL102" s="66"/>
      <c r="JTM102" s="66"/>
      <c r="JTN102" s="66"/>
      <c r="JTO102" s="66"/>
      <c r="JTP102" s="66"/>
      <c r="JTQ102" s="66"/>
      <c r="JTR102" s="66"/>
      <c r="JTS102" s="66"/>
      <c r="JTT102" s="66"/>
      <c r="JTU102" s="66"/>
      <c r="JTV102" s="66"/>
      <c r="JTW102" s="66"/>
      <c r="JTX102" s="66"/>
      <c r="JTY102" s="66"/>
      <c r="JTZ102" s="66"/>
      <c r="JUA102" s="66"/>
      <c r="JUB102" s="66"/>
      <c r="JUC102" s="66"/>
      <c r="JUD102" s="66"/>
      <c r="JUE102" s="66"/>
      <c r="JUF102" s="66"/>
      <c r="JUG102" s="66"/>
      <c r="JUH102" s="66"/>
      <c r="JUI102" s="66"/>
      <c r="JUJ102" s="66"/>
      <c r="JUK102" s="66"/>
      <c r="JUL102" s="66"/>
      <c r="JUM102" s="66"/>
      <c r="JUN102" s="66"/>
      <c r="JUO102" s="66"/>
      <c r="JUP102" s="66"/>
      <c r="JUQ102" s="66"/>
      <c r="JUR102" s="66"/>
      <c r="JUS102" s="66"/>
      <c r="JUT102" s="66"/>
      <c r="JUU102" s="66"/>
      <c r="JUV102" s="66"/>
      <c r="JUW102" s="66"/>
      <c r="JUX102" s="66"/>
      <c r="JUY102" s="66"/>
      <c r="JUZ102" s="66"/>
      <c r="JVA102" s="66"/>
      <c r="JVB102" s="66"/>
      <c r="JVC102" s="66"/>
      <c r="JVD102" s="66"/>
      <c r="JVE102" s="66"/>
      <c r="JVF102" s="66"/>
      <c r="JVG102" s="66"/>
      <c r="JVH102" s="66"/>
      <c r="JVI102" s="66"/>
      <c r="JVJ102" s="66"/>
      <c r="JVK102" s="66"/>
      <c r="JVL102" s="66"/>
      <c r="JVM102" s="66"/>
      <c r="JVN102" s="66"/>
      <c r="JVO102" s="66"/>
      <c r="JVP102" s="66"/>
      <c r="JVQ102" s="66"/>
      <c r="JVR102" s="66"/>
      <c r="JVS102" s="66"/>
      <c r="JVT102" s="66"/>
      <c r="JVU102" s="66"/>
      <c r="JVV102" s="66"/>
      <c r="JVW102" s="66"/>
      <c r="JVX102" s="66"/>
      <c r="JVY102" s="66"/>
      <c r="JVZ102" s="66"/>
      <c r="JWA102" s="66"/>
      <c r="JWB102" s="66"/>
      <c r="JWC102" s="66"/>
      <c r="JWD102" s="66"/>
      <c r="JWE102" s="66"/>
      <c r="JWF102" s="66"/>
      <c r="JWG102" s="66"/>
      <c r="JWH102" s="66"/>
      <c r="JWI102" s="66"/>
      <c r="JWJ102" s="66"/>
      <c r="JWK102" s="66"/>
      <c r="JWL102" s="66"/>
      <c r="JWM102" s="66"/>
      <c r="JWN102" s="66"/>
      <c r="JWO102" s="66"/>
      <c r="JWP102" s="66"/>
      <c r="JWQ102" s="66"/>
      <c r="JWR102" s="66"/>
      <c r="JWS102" s="66"/>
      <c r="JWT102" s="66"/>
      <c r="JWU102" s="66"/>
      <c r="JWV102" s="66"/>
      <c r="JWW102" s="66"/>
      <c r="JWX102" s="66"/>
      <c r="JWY102" s="66"/>
      <c r="JWZ102" s="66"/>
      <c r="JXA102" s="66"/>
      <c r="JXB102" s="66"/>
      <c r="JXC102" s="66"/>
      <c r="JXD102" s="66"/>
      <c r="JXE102" s="66"/>
      <c r="JXF102" s="66"/>
      <c r="JXG102" s="66"/>
      <c r="JXH102" s="66"/>
      <c r="JXI102" s="66"/>
      <c r="JXJ102" s="66"/>
      <c r="JXK102" s="66"/>
      <c r="JXL102" s="66"/>
      <c r="JXM102" s="66"/>
      <c r="JXN102" s="66"/>
      <c r="JXO102" s="66"/>
      <c r="JXP102" s="66"/>
      <c r="JXQ102" s="66"/>
      <c r="JXR102" s="66"/>
      <c r="JXS102" s="66"/>
      <c r="JXT102" s="66"/>
      <c r="JXU102" s="66"/>
      <c r="JXV102" s="66"/>
      <c r="JXW102" s="66"/>
      <c r="JXX102" s="66"/>
      <c r="JXY102" s="66"/>
      <c r="JXZ102" s="66"/>
      <c r="JYA102" s="66"/>
      <c r="JYB102" s="66"/>
      <c r="JYC102" s="66"/>
      <c r="JYD102" s="66"/>
      <c r="JYE102" s="66"/>
      <c r="JYF102" s="66"/>
      <c r="JYG102" s="66"/>
      <c r="JYH102" s="66"/>
      <c r="JYI102" s="66"/>
      <c r="JYJ102" s="66"/>
      <c r="JYK102" s="66"/>
      <c r="JYL102" s="66"/>
      <c r="JYM102" s="66"/>
      <c r="JYN102" s="66"/>
      <c r="JYO102" s="66"/>
      <c r="JYP102" s="66"/>
      <c r="JYQ102" s="66"/>
      <c r="JYR102" s="66"/>
      <c r="JYS102" s="66"/>
      <c r="JYT102" s="66"/>
      <c r="JYU102" s="66"/>
      <c r="JYV102" s="66"/>
      <c r="JYW102" s="66"/>
      <c r="JYX102" s="66"/>
      <c r="JYY102" s="66"/>
      <c r="JYZ102" s="66"/>
      <c r="JZA102" s="66"/>
      <c r="JZB102" s="66"/>
      <c r="JZC102" s="66"/>
      <c r="JZD102" s="66"/>
      <c r="JZE102" s="66"/>
      <c r="JZF102" s="66"/>
      <c r="JZG102" s="66"/>
      <c r="JZH102" s="66"/>
      <c r="JZI102" s="66"/>
      <c r="JZJ102" s="66"/>
      <c r="JZK102" s="66"/>
      <c r="JZL102" s="66"/>
      <c r="JZM102" s="66"/>
      <c r="JZN102" s="66"/>
      <c r="JZO102" s="66"/>
      <c r="JZP102" s="66"/>
      <c r="JZQ102" s="66"/>
      <c r="JZR102" s="66"/>
      <c r="JZS102" s="66"/>
      <c r="JZT102" s="66"/>
      <c r="JZU102" s="66"/>
      <c r="JZV102" s="66"/>
      <c r="JZW102" s="66"/>
      <c r="JZX102" s="66"/>
      <c r="JZY102" s="66"/>
      <c r="JZZ102" s="66"/>
      <c r="KAA102" s="66"/>
      <c r="KAB102" s="66"/>
      <c r="KAC102" s="66"/>
      <c r="KAD102" s="66"/>
      <c r="KAE102" s="66"/>
      <c r="KAF102" s="66"/>
      <c r="KAG102" s="66"/>
      <c r="KAH102" s="66"/>
      <c r="KAI102" s="66"/>
      <c r="KAJ102" s="66"/>
      <c r="KAK102" s="66"/>
      <c r="KAL102" s="66"/>
      <c r="KAM102" s="66"/>
      <c r="KAN102" s="66"/>
      <c r="KAO102" s="66"/>
      <c r="KAP102" s="66"/>
      <c r="KAQ102" s="66"/>
      <c r="KAR102" s="66"/>
      <c r="KAS102" s="66"/>
      <c r="KAT102" s="66"/>
      <c r="KAU102" s="66"/>
      <c r="KAV102" s="66"/>
      <c r="KAW102" s="66"/>
      <c r="KAX102" s="66"/>
      <c r="KAY102" s="66"/>
      <c r="KAZ102" s="66"/>
      <c r="KBA102" s="66"/>
      <c r="KBB102" s="66"/>
      <c r="KBC102" s="66"/>
      <c r="KBD102" s="66"/>
      <c r="KBE102" s="66"/>
      <c r="KBF102" s="66"/>
      <c r="KBG102" s="66"/>
      <c r="KBH102" s="66"/>
      <c r="KBI102" s="66"/>
      <c r="KBJ102" s="66"/>
      <c r="KBK102" s="66"/>
      <c r="KBL102" s="66"/>
      <c r="KBM102" s="66"/>
      <c r="KBN102" s="66"/>
      <c r="KBO102" s="66"/>
      <c r="KBP102" s="66"/>
      <c r="KBQ102" s="66"/>
      <c r="KBR102" s="66"/>
      <c r="KBS102" s="66"/>
      <c r="KBT102" s="66"/>
      <c r="KBU102" s="66"/>
      <c r="KBV102" s="66"/>
      <c r="KBW102" s="66"/>
      <c r="KBX102" s="66"/>
      <c r="KBY102" s="66"/>
      <c r="KBZ102" s="66"/>
      <c r="KCA102" s="66"/>
      <c r="KCB102" s="66"/>
      <c r="KCC102" s="66"/>
      <c r="KCD102" s="66"/>
      <c r="KCE102" s="66"/>
      <c r="KCF102" s="66"/>
      <c r="KCG102" s="66"/>
      <c r="KCH102" s="66"/>
      <c r="KCI102" s="66"/>
      <c r="KCJ102" s="66"/>
      <c r="KCK102" s="66"/>
      <c r="KCL102" s="66"/>
      <c r="KCM102" s="66"/>
      <c r="KCN102" s="66"/>
      <c r="KCO102" s="66"/>
      <c r="KCP102" s="66"/>
      <c r="KCQ102" s="66"/>
      <c r="KCR102" s="66"/>
      <c r="KCS102" s="66"/>
      <c r="KCT102" s="66"/>
      <c r="KCU102" s="66"/>
      <c r="KCV102" s="66"/>
      <c r="KCW102" s="66"/>
      <c r="KCX102" s="66"/>
      <c r="KCY102" s="66"/>
      <c r="KCZ102" s="66"/>
      <c r="KDA102" s="66"/>
      <c r="KDB102" s="66"/>
      <c r="KDC102" s="66"/>
      <c r="KDD102" s="66"/>
      <c r="KDE102" s="66"/>
      <c r="KDF102" s="66"/>
      <c r="KDG102" s="66"/>
      <c r="KDH102" s="66"/>
      <c r="KDI102" s="66"/>
      <c r="KDJ102" s="66"/>
      <c r="KDK102" s="66"/>
      <c r="KDL102" s="66"/>
      <c r="KDM102" s="66"/>
      <c r="KDN102" s="66"/>
      <c r="KDO102" s="66"/>
      <c r="KDP102" s="66"/>
      <c r="KDQ102" s="66"/>
      <c r="KDR102" s="66"/>
      <c r="KDS102" s="66"/>
      <c r="KDT102" s="66"/>
      <c r="KDU102" s="66"/>
      <c r="KDV102" s="66"/>
      <c r="KDW102" s="66"/>
      <c r="KDX102" s="66"/>
      <c r="KDY102" s="66"/>
      <c r="KDZ102" s="66"/>
      <c r="KEA102" s="66"/>
      <c r="KEB102" s="66"/>
      <c r="KEC102" s="66"/>
      <c r="KED102" s="66"/>
      <c r="KEE102" s="66"/>
      <c r="KEF102" s="66"/>
      <c r="KEG102" s="66"/>
      <c r="KEH102" s="66"/>
      <c r="KEI102" s="66"/>
      <c r="KEJ102" s="66"/>
      <c r="KEK102" s="66"/>
      <c r="KEL102" s="66"/>
      <c r="KEM102" s="66"/>
      <c r="KEN102" s="66"/>
      <c r="KEO102" s="66"/>
      <c r="KEP102" s="66"/>
      <c r="KEQ102" s="66"/>
      <c r="KER102" s="66"/>
      <c r="KES102" s="66"/>
      <c r="KET102" s="66"/>
      <c r="KEU102" s="66"/>
      <c r="KEV102" s="66"/>
      <c r="KEW102" s="66"/>
      <c r="KEX102" s="66"/>
      <c r="KEY102" s="66"/>
      <c r="KEZ102" s="66"/>
      <c r="KFA102" s="66"/>
      <c r="KFB102" s="66"/>
      <c r="KFC102" s="66"/>
      <c r="KFD102" s="66"/>
      <c r="KFE102" s="66"/>
      <c r="KFF102" s="66"/>
      <c r="KFG102" s="66"/>
      <c r="KFH102" s="66"/>
      <c r="KFI102" s="66"/>
      <c r="KFJ102" s="66"/>
      <c r="KFK102" s="66"/>
      <c r="KFL102" s="66"/>
      <c r="KFM102" s="66"/>
      <c r="KFN102" s="66"/>
      <c r="KFO102" s="66"/>
      <c r="KFP102" s="66"/>
      <c r="KFQ102" s="66"/>
      <c r="KFR102" s="66"/>
      <c r="KFS102" s="66"/>
      <c r="KFT102" s="66"/>
      <c r="KFU102" s="66"/>
      <c r="KFV102" s="66"/>
      <c r="KFW102" s="66"/>
      <c r="KFX102" s="66"/>
      <c r="KFY102" s="66"/>
      <c r="KFZ102" s="66"/>
      <c r="KGA102" s="66"/>
      <c r="KGB102" s="66"/>
      <c r="KGC102" s="66"/>
      <c r="KGD102" s="66"/>
      <c r="KGE102" s="66"/>
      <c r="KGF102" s="66"/>
      <c r="KGG102" s="66"/>
      <c r="KGH102" s="66"/>
      <c r="KGI102" s="66"/>
      <c r="KGJ102" s="66"/>
      <c r="KGK102" s="66"/>
      <c r="KGL102" s="66"/>
      <c r="KGM102" s="66"/>
      <c r="KGN102" s="66"/>
      <c r="KGO102" s="66"/>
      <c r="KGP102" s="66"/>
      <c r="KGQ102" s="66"/>
      <c r="KGR102" s="66"/>
      <c r="KGS102" s="66"/>
      <c r="KGT102" s="66"/>
      <c r="KGU102" s="66"/>
      <c r="KGV102" s="66"/>
      <c r="KGW102" s="66"/>
      <c r="KGX102" s="66"/>
      <c r="KGY102" s="66"/>
      <c r="KGZ102" s="66"/>
      <c r="KHA102" s="66"/>
      <c r="KHB102" s="66"/>
      <c r="KHC102" s="66"/>
      <c r="KHD102" s="66"/>
      <c r="KHE102" s="66"/>
      <c r="KHF102" s="66"/>
      <c r="KHG102" s="66"/>
      <c r="KHH102" s="66"/>
      <c r="KHI102" s="66"/>
      <c r="KHJ102" s="66"/>
      <c r="KHK102" s="66"/>
      <c r="KHL102" s="66"/>
      <c r="KHM102" s="66"/>
      <c r="KHN102" s="66"/>
      <c r="KHO102" s="66"/>
      <c r="KHP102" s="66"/>
      <c r="KHQ102" s="66"/>
      <c r="KHR102" s="66"/>
      <c r="KHS102" s="66"/>
      <c r="KHT102" s="66"/>
      <c r="KHU102" s="66"/>
      <c r="KHV102" s="66"/>
      <c r="KHW102" s="66"/>
      <c r="KHX102" s="66"/>
      <c r="KHY102" s="66"/>
      <c r="KHZ102" s="66"/>
      <c r="KIA102" s="66"/>
      <c r="KIB102" s="66"/>
      <c r="KIC102" s="66"/>
      <c r="KID102" s="66"/>
      <c r="KIE102" s="66"/>
      <c r="KIF102" s="66"/>
      <c r="KIG102" s="66"/>
      <c r="KIH102" s="66"/>
      <c r="KII102" s="66"/>
      <c r="KIJ102" s="66"/>
      <c r="KIK102" s="66"/>
      <c r="KIL102" s="66"/>
      <c r="KIM102" s="66"/>
      <c r="KIN102" s="66"/>
      <c r="KIO102" s="66"/>
      <c r="KIP102" s="66"/>
      <c r="KIQ102" s="66"/>
      <c r="KIR102" s="66"/>
      <c r="KIS102" s="66"/>
      <c r="KIT102" s="66"/>
      <c r="KIU102" s="66"/>
      <c r="KIV102" s="66"/>
      <c r="KIW102" s="66"/>
      <c r="KIX102" s="66"/>
      <c r="KIY102" s="66"/>
      <c r="KIZ102" s="66"/>
      <c r="KJA102" s="66"/>
      <c r="KJB102" s="66"/>
      <c r="KJC102" s="66"/>
      <c r="KJD102" s="66"/>
      <c r="KJE102" s="66"/>
      <c r="KJF102" s="66"/>
      <c r="KJG102" s="66"/>
      <c r="KJH102" s="66"/>
      <c r="KJI102" s="66"/>
      <c r="KJJ102" s="66"/>
      <c r="KJK102" s="66"/>
      <c r="KJL102" s="66"/>
      <c r="KJM102" s="66"/>
      <c r="KJN102" s="66"/>
      <c r="KJO102" s="66"/>
      <c r="KJP102" s="66"/>
      <c r="KJQ102" s="66"/>
      <c r="KJR102" s="66"/>
      <c r="KJS102" s="66"/>
      <c r="KJT102" s="66"/>
      <c r="KJU102" s="66"/>
      <c r="KJV102" s="66"/>
      <c r="KJW102" s="66"/>
      <c r="KJX102" s="66"/>
      <c r="KJY102" s="66"/>
      <c r="KJZ102" s="66"/>
      <c r="KKA102" s="66"/>
      <c r="KKB102" s="66"/>
      <c r="KKC102" s="66"/>
      <c r="KKD102" s="66"/>
      <c r="KKE102" s="66"/>
      <c r="KKF102" s="66"/>
      <c r="KKG102" s="66"/>
      <c r="KKH102" s="66"/>
      <c r="KKI102" s="66"/>
      <c r="KKJ102" s="66"/>
      <c r="KKK102" s="66"/>
      <c r="KKL102" s="66"/>
      <c r="KKM102" s="66"/>
      <c r="KKN102" s="66"/>
      <c r="KKO102" s="66"/>
      <c r="KKP102" s="66"/>
      <c r="KKQ102" s="66"/>
      <c r="KKR102" s="66"/>
      <c r="KKS102" s="66"/>
      <c r="KKT102" s="66"/>
      <c r="KKU102" s="66"/>
      <c r="KKV102" s="66"/>
      <c r="KKW102" s="66"/>
      <c r="KKX102" s="66"/>
      <c r="KKY102" s="66"/>
      <c r="KKZ102" s="66"/>
      <c r="KLA102" s="66"/>
      <c r="KLB102" s="66"/>
      <c r="KLC102" s="66"/>
      <c r="KLD102" s="66"/>
      <c r="KLE102" s="66"/>
      <c r="KLF102" s="66"/>
      <c r="KLG102" s="66"/>
      <c r="KLH102" s="66"/>
      <c r="KLI102" s="66"/>
      <c r="KLJ102" s="66"/>
      <c r="KLK102" s="66"/>
      <c r="KLL102" s="66"/>
      <c r="KLM102" s="66"/>
      <c r="KLN102" s="66"/>
      <c r="KLO102" s="66"/>
      <c r="KLP102" s="66"/>
      <c r="KLQ102" s="66"/>
      <c r="KLR102" s="66"/>
      <c r="KLS102" s="66"/>
      <c r="KLT102" s="66"/>
      <c r="KLU102" s="66"/>
      <c r="KLV102" s="66"/>
      <c r="KLW102" s="66"/>
      <c r="KLX102" s="66"/>
      <c r="KLY102" s="66"/>
      <c r="KLZ102" s="66"/>
      <c r="KMA102" s="66"/>
      <c r="KMB102" s="66"/>
      <c r="KMC102" s="66"/>
      <c r="KMD102" s="66"/>
      <c r="KME102" s="66"/>
      <c r="KMF102" s="66"/>
      <c r="KMG102" s="66"/>
      <c r="KMH102" s="66"/>
      <c r="KMI102" s="66"/>
      <c r="KMJ102" s="66"/>
      <c r="KMK102" s="66"/>
      <c r="KML102" s="66"/>
      <c r="KMM102" s="66"/>
      <c r="KMN102" s="66"/>
      <c r="KMO102" s="66"/>
      <c r="KMP102" s="66"/>
      <c r="KMQ102" s="66"/>
      <c r="KMR102" s="66"/>
      <c r="KMS102" s="66"/>
      <c r="KMT102" s="66"/>
      <c r="KMU102" s="66"/>
      <c r="KMV102" s="66"/>
      <c r="KMW102" s="66"/>
      <c r="KMX102" s="66"/>
      <c r="KMY102" s="66"/>
      <c r="KMZ102" s="66"/>
      <c r="KNA102" s="66"/>
      <c r="KNB102" s="66"/>
      <c r="KNC102" s="66"/>
      <c r="KND102" s="66"/>
      <c r="KNE102" s="66"/>
      <c r="KNF102" s="66"/>
      <c r="KNG102" s="66"/>
      <c r="KNH102" s="66"/>
      <c r="KNI102" s="66"/>
      <c r="KNJ102" s="66"/>
      <c r="KNK102" s="66"/>
      <c r="KNL102" s="66"/>
      <c r="KNM102" s="66"/>
      <c r="KNN102" s="66"/>
      <c r="KNO102" s="66"/>
      <c r="KNP102" s="66"/>
      <c r="KNQ102" s="66"/>
      <c r="KNR102" s="66"/>
      <c r="KNS102" s="66"/>
      <c r="KNT102" s="66"/>
      <c r="KNU102" s="66"/>
      <c r="KNV102" s="66"/>
      <c r="KNW102" s="66"/>
      <c r="KNX102" s="66"/>
      <c r="KNY102" s="66"/>
      <c r="KNZ102" s="66"/>
      <c r="KOA102" s="66"/>
      <c r="KOB102" s="66"/>
      <c r="KOC102" s="66"/>
      <c r="KOD102" s="66"/>
      <c r="KOE102" s="66"/>
      <c r="KOF102" s="66"/>
      <c r="KOG102" s="66"/>
      <c r="KOH102" s="66"/>
      <c r="KOI102" s="66"/>
      <c r="KOJ102" s="66"/>
      <c r="KOK102" s="66"/>
      <c r="KOL102" s="66"/>
      <c r="KOM102" s="66"/>
      <c r="KON102" s="66"/>
      <c r="KOO102" s="66"/>
      <c r="KOP102" s="66"/>
      <c r="KOQ102" s="66"/>
      <c r="KOR102" s="66"/>
      <c r="KOS102" s="66"/>
      <c r="KOT102" s="66"/>
      <c r="KOU102" s="66"/>
      <c r="KOV102" s="66"/>
      <c r="KOW102" s="66"/>
      <c r="KOX102" s="66"/>
      <c r="KOY102" s="66"/>
      <c r="KOZ102" s="66"/>
      <c r="KPA102" s="66"/>
      <c r="KPB102" s="66"/>
      <c r="KPC102" s="66"/>
      <c r="KPD102" s="66"/>
      <c r="KPE102" s="66"/>
      <c r="KPF102" s="66"/>
      <c r="KPG102" s="66"/>
      <c r="KPH102" s="66"/>
      <c r="KPI102" s="66"/>
      <c r="KPJ102" s="66"/>
      <c r="KPK102" s="66"/>
      <c r="KPL102" s="66"/>
      <c r="KPM102" s="66"/>
      <c r="KPN102" s="66"/>
      <c r="KPO102" s="66"/>
      <c r="KPP102" s="66"/>
      <c r="KPQ102" s="66"/>
      <c r="KPR102" s="66"/>
      <c r="KPS102" s="66"/>
      <c r="KPT102" s="66"/>
      <c r="KPU102" s="66"/>
      <c r="KPV102" s="66"/>
      <c r="KPW102" s="66"/>
      <c r="KPX102" s="66"/>
      <c r="KPY102" s="66"/>
      <c r="KPZ102" s="66"/>
      <c r="KQA102" s="66"/>
      <c r="KQB102" s="66"/>
      <c r="KQC102" s="66"/>
      <c r="KQD102" s="66"/>
      <c r="KQE102" s="66"/>
      <c r="KQF102" s="66"/>
      <c r="KQG102" s="66"/>
      <c r="KQH102" s="66"/>
      <c r="KQI102" s="66"/>
      <c r="KQJ102" s="66"/>
      <c r="KQK102" s="66"/>
      <c r="KQL102" s="66"/>
      <c r="KQM102" s="66"/>
      <c r="KQN102" s="66"/>
      <c r="KQO102" s="66"/>
      <c r="KQP102" s="66"/>
      <c r="KQQ102" s="66"/>
      <c r="KQR102" s="66"/>
      <c r="KQS102" s="66"/>
      <c r="KQT102" s="66"/>
      <c r="KQU102" s="66"/>
      <c r="KQV102" s="66"/>
      <c r="KQW102" s="66"/>
      <c r="KQX102" s="66"/>
      <c r="KQY102" s="66"/>
      <c r="KQZ102" s="66"/>
      <c r="KRA102" s="66"/>
      <c r="KRB102" s="66"/>
      <c r="KRC102" s="66"/>
      <c r="KRD102" s="66"/>
      <c r="KRE102" s="66"/>
      <c r="KRF102" s="66"/>
      <c r="KRG102" s="66"/>
      <c r="KRH102" s="66"/>
      <c r="KRI102" s="66"/>
      <c r="KRJ102" s="66"/>
      <c r="KRK102" s="66"/>
      <c r="KRL102" s="66"/>
      <c r="KRM102" s="66"/>
      <c r="KRN102" s="66"/>
      <c r="KRO102" s="66"/>
      <c r="KRP102" s="66"/>
      <c r="KRQ102" s="66"/>
      <c r="KRR102" s="66"/>
      <c r="KRS102" s="66"/>
      <c r="KRT102" s="66"/>
      <c r="KRU102" s="66"/>
      <c r="KRV102" s="66"/>
      <c r="KRW102" s="66"/>
      <c r="KRX102" s="66"/>
      <c r="KRY102" s="66"/>
      <c r="KRZ102" s="66"/>
      <c r="KSA102" s="66"/>
      <c r="KSB102" s="66"/>
      <c r="KSC102" s="66"/>
      <c r="KSD102" s="66"/>
      <c r="KSE102" s="66"/>
      <c r="KSF102" s="66"/>
      <c r="KSG102" s="66"/>
      <c r="KSH102" s="66"/>
      <c r="KSI102" s="66"/>
      <c r="KSJ102" s="66"/>
      <c r="KSK102" s="66"/>
      <c r="KSL102" s="66"/>
      <c r="KSM102" s="66"/>
      <c r="KSN102" s="66"/>
      <c r="KSO102" s="66"/>
      <c r="KSP102" s="66"/>
      <c r="KSQ102" s="66"/>
      <c r="KSR102" s="66"/>
      <c r="KSS102" s="66"/>
      <c r="KST102" s="66"/>
      <c r="KSU102" s="66"/>
      <c r="KSV102" s="66"/>
      <c r="KSW102" s="66"/>
      <c r="KSX102" s="66"/>
      <c r="KSY102" s="66"/>
      <c r="KSZ102" s="66"/>
      <c r="KTA102" s="66"/>
      <c r="KTB102" s="66"/>
      <c r="KTC102" s="66"/>
      <c r="KTD102" s="66"/>
      <c r="KTE102" s="66"/>
      <c r="KTF102" s="66"/>
      <c r="KTG102" s="66"/>
      <c r="KTH102" s="66"/>
      <c r="KTI102" s="66"/>
      <c r="KTJ102" s="66"/>
      <c r="KTK102" s="66"/>
      <c r="KTL102" s="66"/>
      <c r="KTM102" s="66"/>
      <c r="KTN102" s="66"/>
      <c r="KTO102" s="66"/>
      <c r="KTP102" s="66"/>
      <c r="KTQ102" s="66"/>
      <c r="KTR102" s="66"/>
      <c r="KTS102" s="66"/>
      <c r="KTT102" s="66"/>
      <c r="KTU102" s="66"/>
      <c r="KTV102" s="66"/>
      <c r="KTW102" s="66"/>
      <c r="KTX102" s="66"/>
      <c r="KTY102" s="66"/>
      <c r="KTZ102" s="66"/>
      <c r="KUA102" s="66"/>
      <c r="KUB102" s="66"/>
      <c r="KUC102" s="66"/>
      <c r="KUD102" s="66"/>
      <c r="KUE102" s="66"/>
      <c r="KUF102" s="66"/>
      <c r="KUG102" s="66"/>
      <c r="KUH102" s="66"/>
      <c r="KUI102" s="66"/>
      <c r="KUJ102" s="66"/>
      <c r="KUK102" s="66"/>
      <c r="KUL102" s="66"/>
      <c r="KUM102" s="66"/>
      <c r="KUN102" s="66"/>
      <c r="KUO102" s="66"/>
      <c r="KUP102" s="66"/>
      <c r="KUQ102" s="66"/>
      <c r="KUR102" s="66"/>
      <c r="KUS102" s="66"/>
      <c r="KUT102" s="66"/>
      <c r="KUU102" s="66"/>
      <c r="KUV102" s="66"/>
      <c r="KUW102" s="66"/>
      <c r="KUX102" s="66"/>
      <c r="KUY102" s="66"/>
      <c r="KUZ102" s="66"/>
      <c r="KVA102" s="66"/>
      <c r="KVB102" s="66"/>
      <c r="KVC102" s="66"/>
      <c r="KVD102" s="66"/>
      <c r="KVE102" s="66"/>
      <c r="KVF102" s="66"/>
      <c r="KVG102" s="66"/>
      <c r="KVH102" s="66"/>
      <c r="KVI102" s="66"/>
      <c r="KVJ102" s="66"/>
      <c r="KVK102" s="66"/>
      <c r="KVL102" s="66"/>
      <c r="KVM102" s="66"/>
      <c r="KVN102" s="66"/>
      <c r="KVO102" s="66"/>
      <c r="KVP102" s="66"/>
      <c r="KVQ102" s="66"/>
      <c r="KVR102" s="66"/>
      <c r="KVS102" s="66"/>
      <c r="KVT102" s="66"/>
      <c r="KVU102" s="66"/>
      <c r="KVV102" s="66"/>
      <c r="KVW102" s="66"/>
      <c r="KVX102" s="66"/>
      <c r="KVY102" s="66"/>
      <c r="KVZ102" s="66"/>
      <c r="KWA102" s="66"/>
      <c r="KWB102" s="66"/>
      <c r="KWC102" s="66"/>
      <c r="KWD102" s="66"/>
      <c r="KWE102" s="66"/>
      <c r="KWF102" s="66"/>
      <c r="KWG102" s="66"/>
      <c r="KWH102" s="66"/>
      <c r="KWI102" s="66"/>
      <c r="KWJ102" s="66"/>
      <c r="KWK102" s="66"/>
      <c r="KWL102" s="66"/>
      <c r="KWM102" s="66"/>
      <c r="KWN102" s="66"/>
      <c r="KWO102" s="66"/>
      <c r="KWP102" s="66"/>
      <c r="KWQ102" s="66"/>
      <c r="KWR102" s="66"/>
      <c r="KWS102" s="66"/>
      <c r="KWT102" s="66"/>
      <c r="KWU102" s="66"/>
      <c r="KWV102" s="66"/>
      <c r="KWW102" s="66"/>
      <c r="KWX102" s="66"/>
      <c r="KWY102" s="66"/>
      <c r="KWZ102" s="66"/>
      <c r="KXA102" s="66"/>
      <c r="KXB102" s="66"/>
      <c r="KXC102" s="66"/>
      <c r="KXD102" s="66"/>
      <c r="KXE102" s="66"/>
      <c r="KXF102" s="66"/>
      <c r="KXG102" s="66"/>
      <c r="KXH102" s="66"/>
      <c r="KXI102" s="66"/>
      <c r="KXJ102" s="66"/>
      <c r="KXK102" s="66"/>
      <c r="KXL102" s="66"/>
      <c r="KXM102" s="66"/>
      <c r="KXN102" s="66"/>
      <c r="KXO102" s="66"/>
      <c r="KXP102" s="66"/>
      <c r="KXQ102" s="66"/>
      <c r="KXR102" s="66"/>
      <c r="KXS102" s="66"/>
      <c r="KXT102" s="66"/>
      <c r="KXU102" s="66"/>
      <c r="KXV102" s="66"/>
      <c r="KXW102" s="66"/>
      <c r="KXX102" s="66"/>
      <c r="KXY102" s="66"/>
      <c r="KXZ102" s="66"/>
      <c r="KYA102" s="66"/>
      <c r="KYB102" s="66"/>
      <c r="KYC102" s="66"/>
      <c r="KYD102" s="66"/>
      <c r="KYE102" s="66"/>
      <c r="KYF102" s="66"/>
      <c r="KYG102" s="66"/>
      <c r="KYH102" s="66"/>
      <c r="KYI102" s="66"/>
      <c r="KYJ102" s="66"/>
      <c r="KYK102" s="66"/>
      <c r="KYL102" s="66"/>
      <c r="KYM102" s="66"/>
      <c r="KYN102" s="66"/>
      <c r="KYO102" s="66"/>
      <c r="KYP102" s="66"/>
      <c r="KYQ102" s="66"/>
      <c r="KYR102" s="66"/>
      <c r="KYS102" s="66"/>
      <c r="KYT102" s="66"/>
      <c r="KYU102" s="66"/>
      <c r="KYV102" s="66"/>
      <c r="KYW102" s="66"/>
      <c r="KYX102" s="66"/>
      <c r="KYY102" s="66"/>
      <c r="KYZ102" s="66"/>
      <c r="KZA102" s="66"/>
      <c r="KZB102" s="66"/>
      <c r="KZC102" s="66"/>
      <c r="KZD102" s="66"/>
      <c r="KZE102" s="66"/>
      <c r="KZF102" s="66"/>
      <c r="KZG102" s="66"/>
      <c r="KZH102" s="66"/>
      <c r="KZI102" s="66"/>
      <c r="KZJ102" s="66"/>
      <c r="KZK102" s="66"/>
      <c r="KZL102" s="66"/>
      <c r="KZM102" s="66"/>
      <c r="KZN102" s="66"/>
      <c r="KZO102" s="66"/>
      <c r="KZP102" s="66"/>
      <c r="KZQ102" s="66"/>
      <c r="KZR102" s="66"/>
      <c r="KZS102" s="66"/>
      <c r="KZT102" s="66"/>
      <c r="KZU102" s="66"/>
      <c r="KZV102" s="66"/>
      <c r="KZW102" s="66"/>
      <c r="KZX102" s="66"/>
      <c r="KZY102" s="66"/>
      <c r="KZZ102" s="66"/>
      <c r="LAA102" s="66"/>
      <c r="LAB102" s="66"/>
      <c r="LAC102" s="66"/>
      <c r="LAD102" s="66"/>
      <c r="LAE102" s="66"/>
      <c r="LAF102" s="66"/>
      <c r="LAG102" s="66"/>
      <c r="LAH102" s="66"/>
      <c r="LAI102" s="66"/>
      <c r="LAJ102" s="66"/>
      <c r="LAK102" s="66"/>
      <c r="LAL102" s="66"/>
      <c r="LAM102" s="66"/>
      <c r="LAN102" s="66"/>
      <c r="LAO102" s="66"/>
      <c r="LAP102" s="66"/>
      <c r="LAQ102" s="66"/>
      <c r="LAR102" s="66"/>
      <c r="LAS102" s="66"/>
      <c r="LAT102" s="66"/>
      <c r="LAU102" s="66"/>
      <c r="LAV102" s="66"/>
      <c r="LAW102" s="66"/>
      <c r="LAX102" s="66"/>
      <c r="LAY102" s="66"/>
      <c r="LAZ102" s="66"/>
      <c r="LBA102" s="66"/>
      <c r="LBB102" s="66"/>
      <c r="LBC102" s="66"/>
      <c r="LBD102" s="66"/>
      <c r="LBE102" s="66"/>
      <c r="LBF102" s="66"/>
      <c r="LBG102" s="66"/>
      <c r="LBH102" s="66"/>
      <c r="LBI102" s="66"/>
      <c r="LBJ102" s="66"/>
      <c r="LBK102" s="66"/>
      <c r="LBL102" s="66"/>
      <c r="LBM102" s="66"/>
      <c r="LBN102" s="66"/>
      <c r="LBO102" s="66"/>
      <c r="LBP102" s="66"/>
      <c r="LBQ102" s="66"/>
      <c r="LBR102" s="66"/>
      <c r="LBS102" s="66"/>
      <c r="LBT102" s="66"/>
      <c r="LBU102" s="66"/>
      <c r="LBV102" s="66"/>
      <c r="LBW102" s="66"/>
      <c r="LBX102" s="66"/>
      <c r="LBY102" s="66"/>
      <c r="LBZ102" s="66"/>
      <c r="LCA102" s="66"/>
      <c r="LCB102" s="66"/>
      <c r="LCC102" s="66"/>
      <c r="LCD102" s="66"/>
      <c r="LCE102" s="66"/>
      <c r="LCF102" s="66"/>
      <c r="LCG102" s="66"/>
      <c r="LCH102" s="66"/>
      <c r="LCI102" s="66"/>
      <c r="LCJ102" s="66"/>
      <c r="LCK102" s="66"/>
      <c r="LCL102" s="66"/>
      <c r="LCM102" s="66"/>
      <c r="LCN102" s="66"/>
      <c r="LCO102" s="66"/>
      <c r="LCP102" s="66"/>
      <c r="LCQ102" s="66"/>
      <c r="LCR102" s="66"/>
      <c r="LCS102" s="66"/>
      <c r="LCT102" s="66"/>
      <c r="LCU102" s="66"/>
      <c r="LCV102" s="66"/>
      <c r="LCW102" s="66"/>
      <c r="LCX102" s="66"/>
      <c r="LCY102" s="66"/>
      <c r="LCZ102" s="66"/>
      <c r="LDA102" s="66"/>
      <c r="LDB102" s="66"/>
      <c r="LDC102" s="66"/>
      <c r="LDD102" s="66"/>
      <c r="LDE102" s="66"/>
      <c r="LDF102" s="66"/>
      <c r="LDG102" s="66"/>
      <c r="LDH102" s="66"/>
      <c r="LDI102" s="66"/>
      <c r="LDJ102" s="66"/>
      <c r="LDK102" s="66"/>
      <c r="LDL102" s="66"/>
      <c r="LDM102" s="66"/>
      <c r="LDN102" s="66"/>
      <c r="LDO102" s="66"/>
      <c r="LDP102" s="66"/>
      <c r="LDQ102" s="66"/>
      <c r="LDR102" s="66"/>
      <c r="LDS102" s="66"/>
      <c r="LDT102" s="66"/>
      <c r="LDU102" s="66"/>
      <c r="LDV102" s="66"/>
      <c r="LDW102" s="66"/>
      <c r="LDX102" s="66"/>
      <c r="LDY102" s="66"/>
      <c r="LDZ102" s="66"/>
      <c r="LEA102" s="66"/>
      <c r="LEB102" s="66"/>
      <c r="LEC102" s="66"/>
      <c r="LED102" s="66"/>
      <c r="LEE102" s="66"/>
      <c r="LEF102" s="66"/>
      <c r="LEG102" s="66"/>
      <c r="LEH102" s="66"/>
      <c r="LEI102" s="66"/>
      <c r="LEJ102" s="66"/>
      <c r="LEK102" s="66"/>
      <c r="LEL102" s="66"/>
      <c r="LEM102" s="66"/>
      <c r="LEN102" s="66"/>
      <c r="LEO102" s="66"/>
      <c r="LEP102" s="66"/>
      <c r="LEQ102" s="66"/>
      <c r="LER102" s="66"/>
      <c r="LES102" s="66"/>
      <c r="LET102" s="66"/>
      <c r="LEU102" s="66"/>
      <c r="LEV102" s="66"/>
      <c r="LEW102" s="66"/>
      <c r="LEX102" s="66"/>
      <c r="LEY102" s="66"/>
      <c r="LEZ102" s="66"/>
      <c r="LFA102" s="66"/>
      <c r="LFB102" s="66"/>
      <c r="LFC102" s="66"/>
      <c r="LFD102" s="66"/>
      <c r="LFE102" s="66"/>
      <c r="LFF102" s="66"/>
      <c r="LFG102" s="66"/>
      <c r="LFH102" s="66"/>
      <c r="LFI102" s="66"/>
      <c r="LFJ102" s="66"/>
      <c r="LFK102" s="66"/>
      <c r="LFL102" s="66"/>
      <c r="LFM102" s="66"/>
      <c r="LFN102" s="66"/>
      <c r="LFO102" s="66"/>
      <c r="LFP102" s="66"/>
      <c r="LFQ102" s="66"/>
      <c r="LFR102" s="66"/>
      <c r="LFS102" s="66"/>
      <c r="LFT102" s="66"/>
      <c r="LFU102" s="66"/>
      <c r="LFV102" s="66"/>
      <c r="LFW102" s="66"/>
      <c r="LFX102" s="66"/>
      <c r="LFY102" s="66"/>
      <c r="LFZ102" s="66"/>
      <c r="LGA102" s="66"/>
      <c r="LGB102" s="66"/>
      <c r="LGC102" s="66"/>
      <c r="LGD102" s="66"/>
      <c r="LGE102" s="66"/>
      <c r="LGF102" s="66"/>
      <c r="LGG102" s="66"/>
      <c r="LGH102" s="66"/>
      <c r="LGI102" s="66"/>
      <c r="LGJ102" s="66"/>
      <c r="LGK102" s="66"/>
      <c r="LGL102" s="66"/>
      <c r="LGM102" s="66"/>
      <c r="LGN102" s="66"/>
      <c r="LGO102" s="66"/>
      <c r="LGP102" s="66"/>
      <c r="LGQ102" s="66"/>
      <c r="LGR102" s="66"/>
      <c r="LGS102" s="66"/>
      <c r="LGT102" s="66"/>
      <c r="LGU102" s="66"/>
      <c r="LGV102" s="66"/>
      <c r="LGW102" s="66"/>
      <c r="LGX102" s="66"/>
      <c r="LGY102" s="66"/>
      <c r="LGZ102" s="66"/>
      <c r="LHA102" s="66"/>
      <c r="LHB102" s="66"/>
      <c r="LHC102" s="66"/>
      <c r="LHD102" s="66"/>
      <c r="LHE102" s="66"/>
      <c r="LHF102" s="66"/>
      <c r="LHG102" s="66"/>
      <c r="LHH102" s="66"/>
      <c r="LHI102" s="66"/>
      <c r="LHJ102" s="66"/>
      <c r="LHK102" s="66"/>
      <c r="LHL102" s="66"/>
      <c r="LHM102" s="66"/>
      <c r="LHN102" s="66"/>
      <c r="LHO102" s="66"/>
      <c r="LHP102" s="66"/>
      <c r="LHQ102" s="66"/>
      <c r="LHR102" s="66"/>
      <c r="LHS102" s="66"/>
      <c r="LHT102" s="66"/>
      <c r="LHU102" s="66"/>
      <c r="LHV102" s="66"/>
      <c r="LHW102" s="66"/>
      <c r="LHX102" s="66"/>
      <c r="LHY102" s="66"/>
      <c r="LHZ102" s="66"/>
      <c r="LIA102" s="66"/>
      <c r="LIB102" s="66"/>
      <c r="LIC102" s="66"/>
      <c r="LID102" s="66"/>
      <c r="LIE102" s="66"/>
      <c r="LIF102" s="66"/>
      <c r="LIG102" s="66"/>
      <c r="LIH102" s="66"/>
      <c r="LII102" s="66"/>
      <c r="LIJ102" s="66"/>
      <c r="LIK102" s="66"/>
      <c r="LIL102" s="66"/>
      <c r="LIM102" s="66"/>
      <c r="LIN102" s="66"/>
      <c r="LIO102" s="66"/>
      <c r="LIP102" s="66"/>
      <c r="LIQ102" s="66"/>
      <c r="LIR102" s="66"/>
      <c r="LIS102" s="66"/>
      <c r="LIT102" s="66"/>
      <c r="LIU102" s="66"/>
      <c r="LIV102" s="66"/>
      <c r="LIW102" s="66"/>
      <c r="LIX102" s="66"/>
      <c r="LIY102" s="66"/>
      <c r="LIZ102" s="66"/>
      <c r="LJA102" s="66"/>
      <c r="LJB102" s="66"/>
      <c r="LJC102" s="66"/>
      <c r="LJD102" s="66"/>
      <c r="LJE102" s="66"/>
      <c r="LJF102" s="66"/>
      <c r="LJG102" s="66"/>
      <c r="LJH102" s="66"/>
      <c r="LJI102" s="66"/>
      <c r="LJJ102" s="66"/>
      <c r="LJK102" s="66"/>
      <c r="LJL102" s="66"/>
      <c r="LJM102" s="66"/>
      <c r="LJN102" s="66"/>
      <c r="LJO102" s="66"/>
      <c r="LJP102" s="66"/>
      <c r="LJQ102" s="66"/>
      <c r="LJR102" s="66"/>
      <c r="LJS102" s="66"/>
      <c r="LJT102" s="66"/>
      <c r="LJU102" s="66"/>
      <c r="LJV102" s="66"/>
      <c r="LJW102" s="66"/>
      <c r="LJX102" s="66"/>
      <c r="LJY102" s="66"/>
      <c r="LJZ102" s="66"/>
      <c r="LKA102" s="66"/>
      <c r="LKB102" s="66"/>
      <c r="LKC102" s="66"/>
      <c r="LKD102" s="66"/>
      <c r="LKE102" s="66"/>
      <c r="LKF102" s="66"/>
      <c r="LKG102" s="66"/>
      <c r="LKH102" s="66"/>
      <c r="LKI102" s="66"/>
      <c r="LKJ102" s="66"/>
      <c r="LKK102" s="66"/>
      <c r="LKL102" s="66"/>
      <c r="LKM102" s="66"/>
      <c r="LKN102" s="66"/>
      <c r="LKO102" s="66"/>
      <c r="LKP102" s="66"/>
      <c r="LKQ102" s="66"/>
      <c r="LKR102" s="66"/>
      <c r="LKS102" s="66"/>
      <c r="LKT102" s="66"/>
      <c r="LKU102" s="66"/>
      <c r="LKV102" s="66"/>
      <c r="LKW102" s="66"/>
      <c r="LKX102" s="66"/>
      <c r="LKY102" s="66"/>
      <c r="LKZ102" s="66"/>
      <c r="LLA102" s="66"/>
      <c r="LLB102" s="66"/>
      <c r="LLC102" s="66"/>
      <c r="LLD102" s="66"/>
      <c r="LLE102" s="66"/>
      <c r="LLF102" s="66"/>
      <c r="LLG102" s="66"/>
      <c r="LLH102" s="66"/>
      <c r="LLI102" s="66"/>
      <c r="LLJ102" s="66"/>
      <c r="LLK102" s="66"/>
      <c r="LLL102" s="66"/>
      <c r="LLM102" s="66"/>
      <c r="LLN102" s="66"/>
      <c r="LLO102" s="66"/>
      <c r="LLP102" s="66"/>
      <c r="LLQ102" s="66"/>
      <c r="LLR102" s="66"/>
      <c r="LLS102" s="66"/>
      <c r="LLT102" s="66"/>
      <c r="LLU102" s="66"/>
      <c r="LLV102" s="66"/>
      <c r="LLW102" s="66"/>
      <c r="LLX102" s="66"/>
      <c r="LLY102" s="66"/>
      <c r="LLZ102" s="66"/>
      <c r="LMA102" s="66"/>
      <c r="LMB102" s="66"/>
      <c r="LMC102" s="66"/>
      <c r="LMD102" s="66"/>
      <c r="LME102" s="66"/>
      <c r="LMF102" s="66"/>
      <c r="LMG102" s="66"/>
      <c r="LMH102" s="66"/>
      <c r="LMI102" s="66"/>
      <c r="LMJ102" s="66"/>
      <c r="LMK102" s="66"/>
      <c r="LML102" s="66"/>
      <c r="LMM102" s="66"/>
      <c r="LMN102" s="66"/>
      <c r="LMO102" s="66"/>
      <c r="LMP102" s="66"/>
      <c r="LMQ102" s="66"/>
      <c r="LMR102" s="66"/>
      <c r="LMS102" s="66"/>
      <c r="LMT102" s="66"/>
      <c r="LMU102" s="66"/>
      <c r="LMV102" s="66"/>
      <c r="LMW102" s="66"/>
      <c r="LMX102" s="66"/>
      <c r="LMY102" s="66"/>
      <c r="LMZ102" s="66"/>
      <c r="LNA102" s="66"/>
      <c r="LNB102" s="66"/>
      <c r="LNC102" s="66"/>
      <c r="LND102" s="66"/>
      <c r="LNE102" s="66"/>
      <c r="LNF102" s="66"/>
      <c r="LNG102" s="66"/>
      <c r="LNH102" s="66"/>
      <c r="LNI102" s="66"/>
      <c r="LNJ102" s="66"/>
      <c r="LNK102" s="66"/>
      <c r="LNL102" s="66"/>
      <c r="LNM102" s="66"/>
      <c r="LNN102" s="66"/>
      <c r="LNO102" s="66"/>
      <c r="LNP102" s="66"/>
      <c r="LNQ102" s="66"/>
      <c r="LNR102" s="66"/>
      <c r="LNS102" s="66"/>
      <c r="LNT102" s="66"/>
      <c r="LNU102" s="66"/>
      <c r="LNV102" s="66"/>
      <c r="LNW102" s="66"/>
      <c r="LNX102" s="66"/>
      <c r="LNY102" s="66"/>
      <c r="LNZ102" s="66"/>
      <c r="LOA102" s="66"/>
      <c r="LOB102" s="66"/>
      <c r="LOC102" s="66"/>
      <c r="LOD102" s="66"/>
      <c r="LOE102" s="66"/>
      <c r="LOF102" s="66"/>
      <c r="LOG102" s="66"/>
      <c r="LOH102" s="66"/>
      <c r="LOI102" s="66"/>
      <c r="LOJ102" s="66"/>
      <c r="LOK102" s="66"/>
      <c r="LOL102" s="66"/>
      <c r="LOM102" s="66"/>
      <c r="LON102" s="66"/>
      <c r="LOO102" s="66"/>
      <c r="LOP102" s="66"/>
      <c r="LOQ102" s="66"/>
      <c r="LOR102" s="66"/>
      <c r="LOS102" s="66"/>
      <c r="LOT102" s="66"/>
      <c r="LOU102" s="66"/>
      <c r="LOV102" s="66"/>
      <c r="LOW102" s="66"/>
      <c r="LOX102" s="66"/>
      <c r="LOY102" s="66"/>
      <c r="LOZ102" s="66"/>
      <c r="LPA102" s="66"/>
      <c r="LPB102" s="66"/>
      <c r="LPC102" s="66"/>
      <c r="LPD102" s="66"/>
      <c r="LPE102" s="66"/>
      <c r="LPF102" s="66"/>
      <c r="LPG102" s="66"/>
      <c r="LPH102" s="66"/>
      <c r="LPI102" s="66"/>
      <c r="LPJ102" s="66"/>
      <c r="LPK102" s="66"/>
      <c r="LPL102" s="66"/>
      <c r="LPM102" s="66"/>
      <c r="LPN102" s="66"/>
      <c r="LPO102" s="66"/>
      <c r="LPP102" s="66"/>
      <c r="LPQ102" s="66"/>
      <c r="LPR102" s="66"/>
      <c r="LPS102" s="66"/>
      <c r="LPT102" s="66"/>
      <c r="LPU102" s="66"/>
      <c r="LPV102" s="66"/>
      <c r="LPW102" s="66"/>
      <c r="LPX102" s="66"/>
      <c r="LPY102" s="66"/>
      <c r="LPZ102" s="66"/>
      <c r="LQA102" s="66"/>
      <c r="LQB102" s="66"/>
      <c r="LQC102" s="66"/>
      <c r="LQD102" s="66"/>
      <c r="LQE102" s="66"/>
      <c r="LQF102" s="66"/>
      <c r="LQG102" s="66"/>
      <c r="LQH102" s="66"/>
      <c r="LQI102" s="66"/>
      <c r="LQJ102" s="66"/>
      <c r="LQK102" s="66"/>
      <c r="LQL102" s="66"/>
      <c r="LQM102" s="66"/>
      <c r="LQN102" s="66"/>
      <c r="LQO102" s="66"/>
      <c r="LQP102" s="66"/>
      <c r="LQQ102" s="66"/>
      <c r="LQR102" s="66"/>
      <c r="LQS102" s="66"/>
      <c r="LQT102" s="66"/>
      <c r="LQU102" s="66"/>
      <c r="LQV102" s="66"/>
      <c r="LQW102" s="66"/>
      <c r="LQX102" s="66"/>
      <c r="LQY102" s="66"/>
      <c r="LQZ102" s="66"/>
      <c r="LRA102" s="66"/>
      <c r="LRB102" s="66"/>
      <c r="LRC102" s="66"/>
      <c r="LRD102" s="66"/>
      <c r="LRE102" s="66"/>
      <c r="LRF102" s="66"/>
      <c r="LRG102" s="66"/>
      <c r="LRH102" s="66"/>
      <c r="LRI102" s="66"/>
      <c r="LRJ102" s="66"/>
      <c r="LRK102" s="66"/>
      <c r="LRL102" s="66"/>
      <c r="LRM102" s="66"/>
      <c r="LRN102" s="66"/>
      <c r="LRO102" s="66"/>
      <c r="LRP102" s="66"/>
      <c r="LRQ102" s="66"/>
      <c r="LRR102" s="66"/>
      <c r="LRS102" s="66"/>
      <c r="LRT102" s="66"/>
      <c r="LRU102" s="66"/>
      <c r="LRV102" s="66"/>
      <c r="LRW102" s="66"/>
      <c r="LRX102" s="66"/>
      <c r="LRY102" s="66"/>
      <c r="LRZ102" s="66"/>
      <c r="LSA102" s="66"/>
      <c r="LSB102" s="66"/>
      <c r="LSC102" s="66"/>
      <c r="LSD102" s="66"/>
      <c r="LSE102" s="66"/>
      <c r="LSF102" s="66"/>
      <c r="LSG102" s="66"/>
      <c r="LSH102" s="66"/>
      <c r="LSI102" s="66"/>
      <c r="LSJ102" s="66"/>
      <c r="LSK102" s="66"/>
      <c r="LSL102" s="66"/>
      <c r="LSM102" s="66"/>
      <c r="LSN102" s="66"/>
      <c r="LSO102" s="66"/>
      <c r="LSP102" s="66"/>
      <c r="LSQ102" s="66"/>
      <c r="LSR102" s="66"/>
      <c r="LSS102" s="66"/>
      <c r="LST102" s="66"/>
      <c r="LSU102" s="66"/>
      <c r="LSV102" s="66"/>
      <c r="LSW102" s="66"/>
      <c r="LSX102" s="66"/>
      <c r="LSY102" s="66"/>
      <c r="LSZ102" s="66"/>
      <c r="LTA102" s="66"/>
      <c r="LTB102" s="66"/>
      <c r="LTC102" s="66"/>
      <c r="LTD102" s="66"/>
      <c r="LTE102" s="66"/>
      <c r="LTF102" s="66"/>
      <c r="LTG102" s="66"/>
      <c r="LTH102" s="66"/>
      <c r="LTI102" s="66"/>
      <c r="LTJ102" s="66"/>
      <c r="LTK102" s="66"/>
      <c r="LTL102" s="66"/>
      <c r="LTM102" s="66"/>
      <c r="LTN102" s="66"/>
      <c r="LTO102" s="66"/>
      <c r="LTP102" s="66"/>
      <c r="LTQ102" s="66"/>
      <c r="LTR102" s="66"/>
      <c r="LTS102" s="66"/>
      <c r="LTT102" s="66"/>
      <c r="LTU102" s="66"/>
      <c r="LTV102" s="66"/>
      <c r="LTW102" s="66"/>
      <c r="LTX102" s="66"/>
      <c r="LTY102" s="66"/>
      <c r="LTZ102" s="66"/>
      <c r="LUA102" s="66"/>
      <c r="LUB102" s="66"/>
      <c r="LUC102" s="66"/>
      <c r="LUD102" s="66"/>
      <c r="LUE102" s="66"/>
      <c r="LUF102" s="66"/>
      <c r="LUG102" s="66"/>
      <c r="LUH102" s="66"/>
      <c r="LUI102" s="66"/>
      <c r="LUJ102" s="66"/>
      <c r="LUK102" s="66"/>
      <c r="LUL102" s="66"/>
      <c r="LUM102" s="66"/>
      <c r="LUN102" s="66"/>
      <c r="LUO102" s="66"/>
      <c r="LUP102" s="66"/>
      <c r="LUQ102" s="66"/>
      <c r="LUR102" s="66"/>
      <c r="LUS102" s="66"/>
      <c r="LUT102" s="66"/>
      <c r="LUU102" s="66"/>
      <c r="LUV102" s="66"/>
      <c r="LUW102" s="66"/>
      <c r="LUX102" s="66"/>
      <c r="LUY102" s="66"/>
      <c r="LUZ102" s="66"/>
      <c r="LVA102" s="66"/>
      <c r="LVB102" s="66"/>
      <c r="LVC102" s="66"/>
      <c r="LVD102" s="66"/>
      <c r="LVE102" s="66"/>
      <c r="LVF102" s="66"/>
      <c r="LVG102" s="66"/>
      <c r="LVH102" s="66"/>
      <c r="LVI102" s="66"/>
      <c r="LVJ102" s="66"/>
      <c r="LVK102" s="66"/>
      <c r="LVL102" s="66"/>
      <c r="LVM102" s="66"/>
      <c r="LVN102" s="66"/>
      <c r="LVO102" s="66"/>
      <c r="LVP102" s="66"/>
      <c r="LVQ102" s="66"/>
      <c r="LVR102" s="66"/>
      <c r="LVS102" s="66"/>
      <c r="LVT102" s="66"/>
      <c r="LVU102" s="66"/>
      <c r="LVV102" s="66"/>
      <c r="LVW102" s="66"/>
      <c r="LVX102" s="66"/>
      <c r="LVY102" s="66"/>
      <c r="LVZ102" s="66"/>
      <c r="LWA102" s="66"/>
      <c r="LWB102" s="66"/>
      <c r="LWC102" s="66"/>
      <c r="LWD102" s="66"/>
      <c r="LWE102" s="66"/>
      <c r="LWF102" s="66"/>
      <c r="LWG102" s="66"/>
      <c r="LWH102" s="66"/>
      <c r="LWI102" s="66"/>
      <c r="LWJ102" s="66"/>
      <c r="LWK102" s="66"/>
      <c r="LWL102" s="66"/>
      <c r="LWM102" s="66"/>
      <c r="LWN102" s="66"/>
      <c r="LWO102" s="66"/>
      <c r="LWP102" s="66"/>
      <c r="LWQ102" s="66"/>
      <c r="LWR102" s="66"/>
      <c r="LWS102" s="66"/>
      <c r="LWT102" s="66"/>
      <c r="LWU102" s="66"/>
      <c r="LWV102" s="66"/>
      <c r="LWW102" s="66"/>
      <c r="LWX102" s="66"/>
      <c r="LWY102" s="66"/>
      <c r="LWZ102" s="66"/>
      <c r="LXA102" s="66"/>
      <c r="LXB102" s="66"/>
      <c r="LXC102" s="66"/>
      <c r="LXD102" s="66"/>
      <c r="LXE102" s="66"/>
      <c r="LXF102" s="66"/>
      <c r="LXG102" s="66"/>
      <c r="LXH102" s="66"/>
      <c r="LXI102" s="66"/>
      <c r="LXJ102" s="66"/>
      <c r="LXK102" s="66"/>
      <c r="LXL102" s="66"/>
      <c r="LXM102" s="66"/>
      <c r="LXN102" s="66"/>
      <c r="LXO102" s="66"/>
      <c r="LXP102" s="66"/>
      <c r="LXQ102" s="66"/>
      <c r="LXR102" s="66"/>
      <c r="LXS102" s="66"/>
      <c r="LXT102" s="66"/>
      <c r="LXU102" s="66"/>
      <c r="LXV102" s="66"/>
      <c r="LXW102" s="66"/>
      <c r="LXX102" s="66"/>
      <c r="LXY102" s="66"/>
      <c r="LXZ102" s="66"/>
      <c r="LYA102" s="66"/>
      <c r="LYB102" s="66"/>
      <c r="LYC102" s="66"/>
      <c r="LYD102" s="66"/>
      <c r="LYE102" s="66"/>
      <c r="LYF102" s="66"/>
      <c r="LYG102" s="66"/>
      <c r="LYH102" s="66"/>
      <c r="LYI102" s="66"/>
      <c r="LYJ102" s="66"/>
      <c r="LYK102" s="66"/>
      <c r="LYL102" s="66"/>
      <c r="LYM102" s="66"/>
      <c r="LYN102" s="66"/>
      <c r="LYO102" s="66"/>
      <c r="LYP102" s="66"/>
      <c r="LYQ102" s="66"/>
      <c r="LYR102" s="66"/>
      <c r="LYS102" s="66"/>
      <c r="LYT102" s="66"/>
      <c r="LYU102" s="66"/>
      <c r="LYV102" s="66"/>
      <c r="LYW102" s="66"/>
      <c r="LYX102" s="66"/>
      <c r="LYY102" s="66"/>
      <c r="LYZ102" s="66"/>
      <c r="LZA102" s="66"/>
      <c r="LZB102" s="66"/>
      <c r="LZC102" s="66"/>
      <c r="LZD102" s="66"/>
      <c r="LZE102" s="66"/>
      <c r="LZF102" s="66"/>
      <c r="LZG102" s="66"/>
      <c r="LZH102" s="66"/>
      <c r="LZI102" s="66"/>
      <c r="LZJ102" s="66"/>
      <c r="LZK102" s="66"/>
      <c r="LZL102" s="66"/>
      <c r="LZM102" s="66"/>
      <c r="LZN102" s="66"/>
      <c r="LZO102" s="66"/>
      <c r="LZP102" s="66"/>
      <c r="LZQ102" s="66"/>
      <c r="LZR102" s="66"/>
      <c r="LZS102" s="66"/>
      <c r="LZT102" s="66"/>
      <c r="LZU102" s="66"/>
      <c r="LZV102" s="66"/>
      <c r="LZW102" s="66"/>
      <c r="LZX102" s="66"/>
      <c r="LZY102" s="66"/>
      <c r="LZZ102" s="66"/>
      <c r="MAA102" s="66"/>
      <c r="MAB102" s="66"/>
      <c r="MAC102" s="66"/>
      <c r="MAD102" s="66"/>
      <c r="MAE102" s="66"/>
      <c r="MAF102" s="66"/>
      <c r="MAG102" s="66"/>
      <c r="MAH102" s="66"/>
      <c r="MAI102" s="66"/>
      <c r="MAJ102" s="66"/>
      <c r="MAK102" s="66"/>
      <c r="MAL102" s="66"/>
      <c r="MAM102" s="66"/>
      <c r="MAN102" s="66"/>
      <c r="MAO102" s="66"/>
      <c r="MAP102" s="66"/>
      <c r="MAQ102" s="66"/>
      <c r="MAR102" s="66"/>
      <c r="MAS102" s="66"/>
      <c r="MAT102" s="66"/>
      <c r="MAU102" s="66"/>
      <c r="MAV102" s="66"/>
      <c r="MAW102" s="66"/>
      <c r="MAX102" s="66"/>
      <c r="MAY102" s="66"/>
      <c r="MAZ102" s="66"/>
      <c r="MBA102" s="66"/>
      <c r="MBB102" s="66"/>
      <c r="MBC102" s="66"/>
      <c r="MBD102" s="66"/>
      <c r="MBE102" s="66"/>
      <c r="MBF102" s="66"/>
      <c r="MBG102" s="66"/>
      <c r="MBH102" s="66"/>
      <c r="MBI102" s="66"/>
      <c r="MBJ102" s="66"/>
      <c r="MBK102" s="66"/>
      <c r="MBL102" s="66"/>
      <c r="MBM102" s="66"/>
      <c r="MBN102" s="66"/>
      <c r="MBO102" s="66"/>
      <c r="MBP102" s="66"/>
      <c r="MBQ102" s="66"/>
      <c r="MBR102" s="66"/>
      <c r="MBS102" s="66"/>
      <c r="MBT102" s="66"/>
      <c r="MBU102" s="66"/>
      <c r="MBV102" s="66"/>
      <c r="MBW102" s="66"/>
      <c r="MBX102" s="66"/>
      <c r="MBY102" s="66"/>
      <c r="MBZ102" s="66"/>
      <c r="MCA102" s="66"/>
      <c r="MCB102" s="66"/>
      <c r="MCC102" s="66"/>
      <c r="MCD102" s="66"/>
      <c r="MCE102" s="66"/>
      <c r="MCF102" s="66"/>
      <c r="MCG102" s="66"/>
      <c r="MCH102" s="66"/>
      <c r="MCI102" s="66"/>
      <c r="MCJ102" s="66"/>
      <c r="MCK102" s="66"/>
      <c r="MCL102" s="66"/>
      <c r="MCM102" s="66"/>
      <c r="MCN102" s="66"/>
      <c r="MCO102" s="66"/>
      <c r="MCP102" s="66"/>
      <c r="MCQ102" s="66"/>
      <c r="MCR102" s="66"/>
      <c r="MCS102" s="66"/>
      <c r="MCT102" s="66"/>
      <c r="MCU102" s="66"/>
      <c r="MCV102" s="66"/>
      <c r="MCW102" s="66"/>
      <c r="MCX102" s="66"/>
      <c r="MCY102" s="66"/>
      <c r="MCZ102" s="66"/>
      <c r="MDA102" s="66"/>
      <c r="MDB102" s="66"/>
      <c r="MDC102" s="66"/>
      <c r="MDD102" s="66"/>
      <c r="MDE102" s="66"/>
      <c r="MDF102" s="66"/>
      <c r="MDG102" s="66"/>
      <c r="MDH102" s="66"/>
      <c r="MDI102" s="66"/>
      <c r="MDJ102" s="66"/>
      <c r="MDK102" s="66"/>
      <c r="MDL102" s="66"/>
      <c r="MDM102" s="66"/>
      <c r="MDN102" s="66"/>
      <c r="MDO102" s="66"/>
      <c r="MDP102" s="66"/>
      <c r="MDQ102" s="66"/>
      <c r="MDR102" s="66"/>
      <c r="MDS102" s="66"/>
      <c r="MDT102" s="66"/>
      <c r="MDU102" s="66"/>
      <c r="MDV102" s="66"/>
      <c r="MDW102" s="66"/>
      <c r="MDX102" s="66"/>
      <c r="MDY102" s="66"/>
      <c r="MDZ102" s="66"/>
      <c r="MEA102" s="66"/>
      <c r="MEB102" s="66"/>
      <c r="MEC102" s="66"/>
      <c r="MED102" s="66"/>
      <c r="MEE102" s="66"/>
      <c r="MEF102" s="66"/>
      <c r="MEG102" s="66"/>
      <c r="MEH102" s="66"/>
      <c r="MEI102" s="66"/>
      <c r="MEJ102" s="66"/>
      <c r="MEK102" s="66"/>
      <c r="MEL102" s="66"/>
      <c r="MEM102" s="66"/>
      <c r="MEN102" s="66"/>
      <c r="MEO102" s="66"/>
      <c r="MEP102" s="66"/>
      <c r="MEQ102" s="66"/>
      <c r="MER102" s="66"/>
      <c r="MES102" s="66"/>
      <c r="MET102" s="66"/>
      <c r="MEU102" s="66"/>
      <c r="MEV102" s="66"/>
      <c r="MEW102" s="66"/>
      <c r="MEX102" s="66"/>
      <c r="MEY102" s="66"/>
      <c r="MEZ102" s="66"/>
      <c r="MFA102" s="66"/>
      <c r="MFB102" s="66"/>
      <c r="MFC102" s="66"/>
      <c r="MFD102" s="66"/>
      <c r="MFE102" s="66"/>
      <c r="MFF102" s="66"/>
      <c r="MFG102" s="66"/>
      <c r="MFH102" s="66"/>
      <c r="MFI102" s="66"/>
      <c r="MFJ102" s="66"/>
      <c r="MFK102" s="66"/>
      <c r="MFL102" s="66"/>
      <c r="MFM102" s="66"/>
      <c r="MFN102" s="66"/>
      <c r="MFO102" s="66"/>
      <c r="MFP102" s="66"/>
      <c r="MFQ102" s="66"/>
      <c r="MFR102" s="66"/>
      <c r="MFS102" s="66"/>
      <c r="MFT102" s="66"/>
      <c r="MFU102" s="66"/>
      <c r="MFV102" s="66"/>
      <c r="MFW102" s="66"/>
      <c r="MFX102" s="66"/>
      <c r="MFY102" s="66"/>
      <c r="MFZ102" s="66"/>
      <c r="MGA102" s="66"/>
      <c r="MGB102" s="66"/>
      <c r="MGC102" s="66"/>
      <c r="MGD102" s="66"/>
      <c r="MGE102" s="66"/>
      <c r="MGF102" s="66"/>
      <c r="MGG102" s="66"/>
      <c r="MGH102" s="66"/>
      <c r="MGI102" s="66"/>
      <c r="MGJ102" s="66"/>
      <c r="MGK102" s="66"/>
      <c r="MGL102" s="66"/>
      <c r="MGM102" s="66"/>
      <c r="MGN102" s="66"/>
      <c r="MGO102" s="66"/>
      <c r="MGP102" s="66"/>
      <c r="MGQ102" s="66"/>
      <c r="MGR102" s="66"/>
      <c r="MGS102" s="66"/>
      <c r="MGT102" s="66"/>
      <c r="MGU102" s="66"/>
      <c r="MGV102" s="66"/>
      <c r="MGW102" s="66"/>
      <c r="MGX102" s="66"/>
      <c r="MGY102" s="66"/>
      <c r="MGZ102" s="66"/>
      <c r="MHA102" s="66"/>
      <c r="MHB102" s="66"/>
      <c r="MHC102" s="66"/>
      <c r="MHD102" s="66"/>
      <c r="MHE102" s="66"/>
      <c r="MHF102" s="66"/>
      <c r="MHG102" s="66"/>
      <c r="MHH102" s="66"/>
      <c r="MHI102" s="66"/>
      <c r="MHJ102" s="66"/>
      <c r="MHK102" s="66"/>
      <c r="MHL102" s="66"/>
      <c r="MHM102" s="66"/>
      <c r="MHN102" s="66"/>
      <c r="MHO102" s="66"/>
      <c r="MHP102" s="66"/>
      <c r="MHQ102" s="66"/>
      <c r="MHR102" s="66"/>
      <c r="MHS102" s="66"/>
      <c r="MHT102" s="66"/>
      <c r="MHU102" s="66"/>
      <c r="MHV102" s="66"/>
      <c r="MHW102" s="66"/>
      <c r="MHX102" s="66"/>
      <c r="MHY102" s="66"/>
      <c r="MHZ102" s="66"/>
      <c r="MIA102" s="66"/>
      <c r="MIB102" s="66"/>
      <c r="MIC102" s="66"/>
      <c r="MID102" s="66"/>
      <c r="MIE102" s="66"/>
      <c r="MIF102" s="66"/>
      <c r="MIG102" s="66"/>
      <c r="MIH102" s="66"/>
      <c r="MII102" s="66"/>
      <c r="MIJ102" s="66"/>
      <c r="MIK102" s="66"/>
      <c r="MIL102" s="66"/>
      <c r="MIM102" s="66"/>
      <c r="MIN102" s="66"/>
      <c r="MIO102" s="66"/>
      <c r="MIP102" s="66"/>
      <c r="MIQ102" s="66"/>
      <c r="MIR102" s="66"/>
      <c r="MIS102" s="66"/>
      <c r="MIT102" s="66"/>
      <c r="MIU102" s="66"/>
      <c r="MIV102" s="66"/>
      <c r="MIW102" s="66"/>
      <c r="MIX102" s="66"/>
      <c r="MIY102" s="66"/>
      <c r="MIZ102" s="66"/>
      <c r="MJA102" s="66"/>
      <c r="MJB102" s="66"/>
      <c r="MJC102" s="66"/>
      <c r="MJD102" s="66"/>
      <c r="MJE102" s="66"/>
      <c r="MJF102" s="66"/>
      <c r="MJG102" s="66"/>
      <c r="MJH102" s="66"/>
      <c r="MJI102" s="66"/>
      <c r="MJJ102" s="66"/>
      <c r="MJK102" s="66"/>
      <c r="MJL102" s="66"/>
      <c r="MJM102" s="66"/>
      <c r="MJN102" s="66"/>
      <c r="MJO102" s="66"/>
      <c r="MJP102" s="66"/>
      <c r="MJQ102" s="66"/>
      <c r="MJR102" s="66"/>
      <c r="MJS102" s="66"/>
      <c r="MJT102" s="66"/>
      <c r="MJU102" s="66"/>
      <c r="MJV102" s="66"/>
      <c r="MJW102" s="66"/>
      <c r="MJX102" s="66"/>
      <c r="MJY102" s="66"/>
      <c r="MJZ102" s="66"/>
      <c r="MKA102" s="66"/>
      <c r="MKB102" s="66"/>
      <c r="MKC102" s="66"/>
      <c r="MKD102" s="66"/>
      <c r="MKE102" s="66"/>
      <c r="MKF102" s="66"/>
      <c r="MKG102" s="66"/>
      <c r="MKH102" s="66"/>
      <c r="MKI102" s="66"/>
      <c r="MKJ102" s="66"/>
      <c r="MKK102" s="66"/>
      <c r="MKL102" s="66"/>
      <c r="MKM102" s="66"/>
      <c r="MKN102" s="66"/>
      <c r="MKO102" s="66"/>
      <c r="MKP102" s="66"/>
      <c r="MKQ102" s="66"/>
      <c r="MKR102" s="66"/>
      <c r="MKS102" s="66"/>
      <c r="MKT102" s="66"/>
      <c r="MKU102" s="66"/>
      <c r="MKV102" s="66"/>
      <c r="MKW102" s="66"/>
      <c r="MKX102" s="66"/>
      <c r="MKY102" s="66"/>
      <c r="MKZ102" s="66"/>
      <c r="MLA102" s="66"/>
      <c r="MLB102" s="66"/>
      <c r="MLC102" s="66"/>
      <c r="MLD102" s="66"/>
      <c r="MLE102" s="66"/>
      <c r="MLF102" s="66"/>
      <c r="MLG102" s="66"/>
      <c r="MLH102" s="66"/>
      <c r="MLI102" s="66"/>
      <c r="MLJ102" s="66"/>
      <c r="MLK102" s="66"/>
      <c r="MLL102" s="66"/>
      <c r="MLM102" s="66"/>
      <c r="MLN102" s="66"/>
      <c r="MLO102" s="66"/>
      <c r="MLP102" s="66"/>
      <c r="MLQ102" s="66"/>
      <c r="MLR102" s="66"/>
      <c r="MLS102" s="66"/>
      <c r="MLT102" s="66"/>
      <c r="MLU102" s="66"/>
      <c r="MLV102" s="66"/>
      <c r="MLW102" s="66"/>
      <c r="MLX102" s="66"/>
      <c r="MLY102" s="66"/>
      <c r="MLZ102" s="66"/>
      <c r="MMA102" s="66"/>
      <c r="MMB102" s="66"/>
      <c r="MMC102" s="66"/>
      <c r="MMD102" s="66"/>
      <c r="MME102" s="66"/>
      <c r="MMF102" s="66"/>
      <c r="MMG102" s="66"/>
      <c r="MMH102" s="66"/>
      <c r="MMI102" s="66"/>
      <c r="MMJ102" s="66"/>
      <c r="MMK102" s="66"/>
      <c r="MML102" s="66"/>
      <c r="MMM102" s="66"/>
      <c r="MMN102" s="66"/>
      <c r="MMO102" s="66"/>
      <c r="MMP102" s="66"/>
      <c r="MMQ102" s="66"/>
      <c r="MMR102" s="66"/>
      <c r="MMS102" s="66"/>
      <c r="MMT102" s="66"/>
      <c r="MMU102" s="66"/>
      <c r="MMV102" s="66"/>
      <c r="MMW102" s="66"/>
      <c r="MMX102" s="66"/>
      <c r="MMY102" s="66"/>
      <c r="MMZ102" s="66"/>
      <c r="MNA102" s="66"/>
      <c r="MNB102" s="66"/>
      <c r="MNC102" s="66"/>
      <c r="MND102" s="66"/>
      <c r="MNE102" s="66"/>
      <c r="MNF102" s="66"/>
      <c r="MNG102" s="66"/>
      <c r="MNH102" s="66"/>
      <c r="MNI102" s="66"/>
      <c r="MNJ102" s="66"/>
      <c r="MNK102" s="66"/>
      <c r="MNL102" s="66"/>
      <c r="MNM102" s="66"/>
      <c r="MNN102" s="66"/>
      <c r="MNO102" s="66"/>
      <c r="MNP102" s="66"/>
      <c r="MNQ102" s="66"/>
      <c r="MNR102" s="66"/>
      <c r="MNS102" s="66"/>
      <c r="MNT102" s="66"/>
      <c r="MNU102" s="66"/>
      <c r="MNV102" s="66"/>
      <c r="MNW102" s="66"/>
      <c r="MNX102" s="66"/>
      <c r="MNY102" s="66"/>
      <c r="MNZ102" s="66"/>
      <c r="MOA102" s="66"/>
      <c r="MOB102" s="66"/>
      <c r="MOC102" s="66"/>
      <c r="MOD102" s="66"/>
      <c r="MOE102" s="66"/>
      <c r="MOF102" s="66"/>
      <c r="MOG102" s="66"/>
      <c r="MOH102" s="66"/>
      <c r="MOI102" s="66"/>
      <c r="MOJ102" s="66"/>
      <c r="MOK102" s="66"/>
      <c r="MOL102" s="66"/>
      <c r="MOM102" s="66"/>
      <c r="MON102" s="66"/>
      <c r="MOO102" s="66"/>
      <c r="MOP102" s="66"/>
      <c r="MOQ102" s="66"/>
      <c r="MOR102" s="66"/>
      <c r="MOS102" s="66"/>
      <c r="MOT102" s="66"/>
      <c r="MOU102" s="66"/>
      <c r="MOV102" s="66"/>
      <c r="MOW102" s="66"/>
      <c r="MOX102" s="66"/>
      <c r="MOY102" s="66"/>
      <c r="MOZ102" s="66"/>
      <c r="MPA102" s="66"/>
      <c r="MPB102" s="66"/>
      <c r="MPC102" s="66"/>
      <c r="MPD102" s="66"/>
      <c r="MPE102" s="66"/>
      <c r="MPF102" s="66"/>
      <c r="MPG102" s="66"/>
      <c r="MPH102" s="66"/>
      <c r="MPI102" s="66"/>
      <c r="MPJ102" s="66"/>
      <c r="MPK102" s="66"/>
      <c r="MPL102" s="66"/>
      <c r="MPM102" s="66"/>
      <c r="MPN102" s="66"/>
      <c r="MPO102" s="66"/>
      <c r="MPP102" s="66"/>
      <c r="MPQ102" s="66"/>
      <c r="MPR102" s="66"/>
      <c r="MPS102" s="66"/>
      <c r="MPT102" s="66"/>
      <c r="MPU102" s="66"/>
      <c r="MPV102" s="66"/>
      <c r="MPW102" s="66"/>
      <c r="MPX102" s="66"/>
      <c r="MPY102" s="66"/>
      <c r="MPZ102" s="66"/>
      <c r="MQA102" s="66"/>
      <c r="MQB102" s="66"/>
      <c r="MQC102" s="66"/>
      <c r="MQD102" s="66"/>
      <c r="MQE102" s="66"/>
      <c r="MQF102" s="66"/>
      <c r="MQG102" s="66"/>
      <c r="MQH102" s="66"/>
      <c r="MQI102" s="66"/>
      <c r="MQJ102" s="66"/>
      <c r="MQK102" s="66"/>
      <c r="MQL102" s="66"/>
      <c r="MQM102" s="66"/>
      <c r="MQN102" s="66"/>
      <c r="MQO102" s="66"/>
      <c r="MQP102" s="66"/>
      <c r="MQQ102" s="66"/>
      <c r="MQR102" s="66"/>
      <c r="MQS102" s="66"/>
      <c r="MQT102" s="66"/>
      <c r="MQU102" s="66"/>
      <c r="MQV102" s="66"/>
      <c r="MQW102" s="66"/>
      <c r="MQX102" s="66"/>
      <c r="MQY102" s="66"/>
      <c r="MQZ102" s="66"/>
      <c r="MRA102" s="66"/>
      <c r="MRB102" s="66"/>
      <c r="MRC102" s="66"/>
      <c r="MRD102" s="66"/>
      <c r="MRE102" s="66"/>
      <c r="MRF102" s="66"/>
      <c r="MRG102" s="66"/>
      <c r="MRH102" s="66"/>
      <c r="MRI102" s="66"/>
      <c r="MRJ102" s="66"/>
      <c r="MRK102" s="66"/>
      <c r="MRL102" s="66"/>
      <c r="MRM102" s="66"/>
      <c r="MRN102" s="66"/>
      <c r="MRO102" s="66"/>
      <c r="MRP102" s="66"/>
      <c r="MRQ102" s="66"/>
      <c r="MRR102" s="66"/>
      <c r="MRS102" s="66"/>
      <c r="MRT102" s="66"/>
      <c r="MRU102" s="66"/>
      <c r="MRV102" s="66"/>
      <c r="MRW102" s="66"/>
      <c r="MRX102" s="66"/>
      <c r="MRY102" s="66"/>
      <c r="MRZ102" s="66"/>
      <c r="MSA102" s="66"/>
      <c r="MSB102" s="66"/>
      <c r="MSC102" s="66"/>
      <c r="MSD102" s="66"/>
      <c r="MSE102" s="66"/>
      <c r="MSF102" s="66"/>
      <c r="MSG102" s="66"/>
      <c r="MSH102" s="66"/>
      <c r="MSI102" s="66"/>
      <c r="MSJ102" s="66"/>
      <c r="MSK102" s="66"/>
      <c r="MSL102" s="66"/>
      <c r="MSM102" s="66"/>
      <c r="MSN102" s="66"/>
      <c r="MSO102" s="66"/>
      <c r="MSP102" s="66"/>
      <c r="MSQ102" s="66"/>
      <c r="MSR102" s="66"/>
      <c r="MSS102" s="66"/>
      <c r="MST102" s="66"/>
      <c r="MSU102" s="66"/>
      <c r="MSV102" s="66"/>
      <c r="MSW102" s="66"/>
      <c r="MSX102" s="66"/>
      <c r="MSY102" s="66"/>
      <c r="MSZ102" s="66"/>
      <c r="MTA102" s="66"/>
      <c r="MTB102" s="66"/>
      <c r="MTC102" s="66"/>
      <c r="MTD102" s="66"/>
      <c r="MTE102" s="66"/>
      <c r="MTF102" s="66"/>
      <c r="MTG102" s="66"/>
      <c r="MTH102" s="66"/>
      <c r="MTI102" s="66"/>
      <c r="MTJ102" s="66"/>
      <c r="MTK102" s="66"/>
      <c r="MTL102" s="66"/>
      <c r="MTM102" s="66"/>
      <c r="MTN102" s="66"/>
      <c r="MTO102" s="66"/>
      <c r="MTP102" s="66"/>
      <c r="MTQ102" s="66"/>
      <c r="MTR102" s="66"/>
      <c r="MTS102" s="66"/>
      <c r="MTT102" s="66"/>
      <c r="MTU102" s="66"/>
      <c r="MTV102" s="66"/>
      <c r="MTW102" s="66"/>
      <c r="MTX102" s="66"/>
      <c r="MTY102" s="66"/>
      <c r="MTZ102" s="66"/>
      <c r="MUA102" s="66"/>
      <c r="MUB102" s="66"/>
      <c r="MUC102" s="66"/>
      <c r="MUD102" s="66"/>
      <c r="MUE102" s="66"/>
      <c r="MUF102" s="66"/>
      <c r="MUG102" s="66"/>
      <c r="MUH102" s="66"/>
      <c r="MUI102" s="66"/>
      <c r="MUJ102" s="66"/>
      <c r="MUK102" s="66"/>
      <c r="MUL102" s="66"/>
      <c r="MUM102" s="66"/>
      <c r="MUN102" s="66"/>
      <c r="MUO102" s="66"/>
      <c r="MUP102" s="66"/>
      <c r="MUQ102" s="66"/>
      <c r="MUR102" s="66"/>
      <c r="MUS102" s="66"/>
      <c r="MUT102" s="66"/>
      <c r="MUU102" s="66"/>
      <c r="MUV102" s="66"/>
      <c r="MUW102" s="66"/>
      <c r="MUX102" s="66"/>
      <c r="MUY102" s="66"/>
      <c r="MUZ102" s="66"/>
      <c r="MVA102" s="66"/>
      <c r="MVB102" s="66"/>
      <c r="MVC102" s="66"/>
      <c r="MVD102" s="66"/>
      <c r="MVE102" s="66"/>
      <c r="MVF102" s="66"/>
      <c r="MVG102" s="66"/>
      <c r="MVH102" s="66"/>
      <c r="MVI102" s="66"/>
      <c r="MVJ102" s="66"/>
      <c r="MVK102" s="66"/>
      <c r="MVL102" s="66"/>
      <c r="MVM102" s="66"/>
      <c r="MVN102" s="66"/>
      <c r="MVO102" s="66"/>
      <c r="MVP102" s="66"/>
      <c r="MVQ102" s="66"/>
      <c r="MVR102" s="66"/>
      <c r="MVS102" s="66"/>
      <c r="MVT102" s="66"/>
      <c r="MVU102" s="66"/>
      <c r="MVV102" s="66"/>
      <c r="MVW102" s="66"/>
      <c r="MVX102" s="66"/>
      <c r="MVY102" s="66"/>
      <c r="MVZ102" s="66"/>
      <c r="MWA102" s="66"/>
      <c r="MWB102" s="66"/>
      <c r="MWC102" s="66"/>
      <c r="MWD102" s="66"/>
      <c r="MWE102" s="66"/>
      <c r="MWF102" s="66"/>
      <c r="MWG102" s="66"/>
      <c r="MWH102" s="66"/>
      <c r="MWI102" s="66"/>
      <c r="MWJ102" s="66"/>
      <c r="MWK102" s="66"/>
      <c r="MWL102" s="66"/>
      <c r="MWM102" s="66"/>
      <c r="MWN102" s="66"/>
      <c r="MWO102" s="66"/>
      <c r="MWP102" s="66"/>
      <c r="MWQ102" s="66"/>
      <c r="MWR102" s="66"/>
      <c r="MWS102" s="66"/>
      <c r="MWT102" s="66"/>
      <c r="MWU102" s="66"/>
      <c r="MWV102" s="66"/>
      <c r="MWW102" s="66"/>
      <c r="MWX102" s="66"/>
      <c r="MWY102" s="66"/>
      <c r="MWZ102" s="66"/>
      <c r="MXA102" s="66"/>
      <c r="MXB102" s="66"/>
      <c r="MXC102" s="66"/>
      <c r="MXD102" s="66"/>
      <c r="MXE102" s="66"/>
      <c r="MXF102" s="66"/>
      <c r="MXG102" s="66"/>
      <c r="MXH102" s="66"/>
      <c r="MXI102" s="66"/>
      <c r="MXJ102" s="66"/>
      <c r="MXK102" s="66"/>
      <c r="MXL102" s="66"/>
      <c r="MXM102" s="66"/>
      <c r="MXN102" s="66"/>
      <c r="MXO102" s="66"/>
      <c r="MXP102" s="66"/>
      <c r="MXQ102" s="66"/>
      <c r="MXR102" s="66"/>
      <c r="MXS102" s="66"/>
      <c r="MXT102" s="66"/>
      <c r="MXU102" s="66"/>
      <c r="MXV102" s="66"/>
      <c r="MXW102" s="66"/>
      <c r="MXX102" s="66"/>
      <c r="MXY102" s="66"/>
      <c r="MXZ102" s="66"/>
      <c r="MYA102" s="66"/>
      <c r="MYB102" s="66"/>
      <c r="MYC102" s="66"/>
      <c r="MYD102" s="66"/>
      <c r="MYE102" s="66"/>
      <c r="MYF102" s="66"/>
      <c r="MYG102" s="66"/>
      <c r="MYH102" s="66"/>
      <c r="MYI102" s="66"/>
      <c r="MYJ102" s="66"/>
      <c r="MYK102" s="66"/>
      <c r="MYL102" s="66"/>
      <c r="MYM102" s="66"/>
      <c r="MYN102" s="66"/>
      <c r="MYO102" s="66"/>
      <c r="MYP102" s="66"/>
      <c r="MYQ102" s="66"/>
      <c r="MYR102" s="66"/>
      <c r="MYS102" s="66"/>
      <c r="MYT102" s="66"/>
      <c r="MYU102" s="66"/>
      <c r="MYV102" s="66"/>
      <c r="MYW102" s="66"/>
      <c r="MYX102" s="66"/>
      <c r="MYY102" s="66"/>
      <c r="MYZ102" s="66"/>
      <c r="MZA102" s="66"/>
      <c r="MZB102" s="66"/>
      <c r="MZC102" s="66"/>
      <c r="MZD102" s="66"/>
      <c r="MZE102" s="66"/>
      <c r="MZF102" s="66"/>
      <c r="MZG102" s="66"/>
      <c r="MZH102" s="66"/>
      <c r="MZI102" s="66"/>
      <c r="MZJ102" s="66"/>
      <c r="MZK102" s="66"/>
      <c r="MZL102" s="66"/>
      <c r="MZM102" s="66"/>
      <c r="MZN102" s="66"/>
      <c r="MZO102" s="66"/>
      <c r="MZP102" s="66"/>
      <c r="MZQ102" s="66"/>
      <c r="MZR102" s="66"/>
      <c r="MZS102" s="66"/>
      <c r="MZT102" s="66"/>
      <c r="MZU102" s="66"/>
      <c r="MZV102" s="66"/>
      <c r="MZW102" s="66"/>
      <c r="MZX102" s="66"/>
      <c r="MZY102" s="66"/>
      <c r="MZZ102" s="66"/>
      <c r="NAA102" s="66"/>
      <c r="NAB102" s="66"/>
      <c r="NAC102" s="66"/>
      <c r="NAD102" s="66"/>
      <c r="NAE102" s="66"/>
      <c r="NAF102" s="66"/>
      <c r="NAG102" s="66"/>
      <c r="NAH102" s="66"/>
      <c r="NAI102" s="66"/>
      <c r="NAJ102" s="66"/>
      <c r="NAK102" s="66"/>
      <c r="NAL102" s="66"/>
      <c r="NAM102" s="66"/>
      <c r="NAN102" s="66"/>
      <c r="NAO102" s="66"/>
      <c r="NAP102" s="66"/>
      <c r="NAQ102" s="66"/>
      <c r="NAR102" s="66"/>
      <c r="NAS102" s="66"/>
      <c r="NAT102" s="66"/>
      <c r="NAU102" s="66"/>
      <c r="NAV102" s="66"/>
      <c r="NAW102" s="66"/>
      <c r="NAX102" s="66"/>
      <c r="NAY102" s="66"/>
      <c r="NAZ102" s="66"/>
      <c r="NBA102" s="66"/>
      <c r="NBB102" s="66"/>
      <c r="NBC102" s="66"/>
      <c r="NBD102" s="66"/>
      <c r="NBE102" s="66"/>
      <c r="NBF102" s="66"/>
      <c r="NBG102" s="66"/>
      <c r="NBH102" s="66"/>
      <c r="NBI102" s="66"/>
      <c r="NBJ102" s="66"/>
      <c r="NBK102" s="66"/>
      <c r="NBL102" s="66"/>
      <c r="NBM102" s="66"/>
      <c r="NBN102" s="66"/>
      <c r="NBO102" s="66"/>
      <c r="NBP102" s="66"/>
      <c r="NBQ102" s="66"/>
      <c r="NBR102" s="66"/>
      <c r="NBS102" s="66"/>
      <c r="NBT102" s="66"/>
      <c r="NBU102" s="66"/>
      <c r="NBV102" s="66"/>
      <c r="NBW102" s="66"/>
      <c r="NBX102" s="66"/>
      <c r="NBY102" s="66"/>
      <c r="NBZ102" s="66"/>
      <c r="NCA102" s="66"/>
      <c r="NCB102" s="66"/>
      <c r="NCC102" s="66"/>
      <c r="NCD102" s="66"/>
      <c r="NCE102" s="66"/>
      <c r="NCF102" s="66"/>
      <c r="NCG102" s="66"/>
      <c r="NCH102" s="66"/>
      <c r="NCI102" s="66"/>
      <c r="NCJ102" s="66"/>
      <c r="NCK102" s="66"/>
      <c r="NCL102" s="66"/>
      <c r="NCM102" s="66"/>
      <c r="NCN102" s="66"/>
      <c r="NCO102" s="66"/>
      <c r="NCP102" s="66"/>
      <c r="NCQ102" s="66"/>
      <c r="NCR102" s="66"/>
      <c r="NCS102" s="66"/>
      <c r="NCT102" s="66"/>
      <c r="NCU102" s="66"/>
      <c r="NCV102" s="66"/>
      <c r="NCW102" s="66"/>
      <c r="NCX102" s="66"/>
      <c r="NCY102" s="66"/>
      <c r="NCZ102" s="66"/>
      <c r="NDA102" s="66"/>
      <c r="NDB102" s="66"/>
      <c r="NDC102" s="66"/>
      <c r="NDD102" s="66"/>
      <c r="NDE102" s="66"/>
      <c r="NDF102" s="66"/>
      <c r="NDG102" s="66"/>
      <c r="NDH102" s="66"/>
      <c r="NDI102" s="66"/>
      <c r="NDJ102" s="66"/>
      <c r="NDK102" s="66"/>
      <c r="NDL102" s="66"/>
      <c r="NDM102" s="66"/>
      <c r="NDN102" s="66"/>
      <c r="NDO102" s="66"/>
      <c r="NDP102" s="66"/>
      <c r="NDQ102" s="66"/>
      <c r="NDR102" s="66"/>
      <c r="NDS102" s="66"/>
      <c r="NDT102" s="66"/>
      <c r="NDU102" s="66"/>
      <c r="NDV102" s="66"/>
      <c r="NDW102" s="66"/>
      <c r="NDX102" s="66"/>
      <c r="NDY102" s="66"/>
      <c r="NDZ102" s="66"/>
      <c r="NEA102" s="66"/>
      <c r="NEB102" s="66"/>
      <c r="NEC102" s="66"/>
      <c r="NED102" s="66"/>
      <c r="NEE102" s="66"/>
      <c r="NEF102" s="66"/>
      <c r="NEG102" s="66"/>
      <c r="NEH102" s="66"/>
      <c r="NEI102" s="66"/>
      <c r="NEJ102" s="66"/>
      <c r="NEK102" s="66"/>
      <c r="NEL102" s="66"/>
      <c r="NEM102" s="66"/>
      <c r="NEN102" s="66"/>
      <c r="NEO102" s="66"/>
      <c r="NEP102" s="66"/>
      <c r="NEQ102" s="66"/>
      <c r="NER102" s="66"/>
      <c r="NES102" s="66"/>
      <c r="NET102" s="66"/>
      <c r="NEU102" s="66"/>
      <c r="NEV102" s="66"/>
      <c r="NEW102" s="66"/>
      <c r="NEX102" s="66"/>
      <c r="NEY102" s="66"/>
      <c r="NEZ102" s="66"/>
      <c r="NFA102" s="66"/>
      <c r="NFB102" s="66"/>
      <c r="NFC102" s="66"/>
      <c r="NFD102" s="66"/>
      <c r="NFE102" s="66"/>
      <c r="NFF102" s="66"/>
      <c r="NFG102" s="66"/>
      <c r="NFH102" s="66"/>
      <c r="NFI102" s="66"/>
      <c r="NFJ102" s="66"/>
      <c r="NFK102" s="66"/>
      <c r="NFL102" s="66"/>
      <c r="NFM102" s="66"/>
      <c r="NFN102" s="66"/>
      <c r="NFO102" s="66"/>
      <c r="NFP102" s="66"/>
      <c r="NFQ102" s="66"/>
      <c r="NFR102" s="66"/>
      <c r="NFS102" s="66"/>
      <c r="NFT102" s="66"/>
      <c r="NFU102" s="66"/>
      <c r="NFV102" s="66"/>
      <c r="NFW102" s="66"/>
      <c r="NFX102" s="66"/>
      <c r="NFY102" s="66"/>
      <c r="NFZ102" s="66"/>
      <c r="NGA102" s="66"/>
      <c r="NGB102" s="66"/>
      <c r="NGC102" s="66"/>
      <c r="NGD102" s="66"/>
      <c r="NGE102" s="66"/>
      <c r="NGF102" s="66"/>
      <c r="NGG102" s="66"/>
      <c r="NGH102" s="66"/>
      <c r="NGI102" s="66"/>
      <c r="NGJ102" s="66"/>
      <c r="NGK102" s="66"/>
      <c r="NGL102" s="66"/>
      <c r="NGM102" s="66"/>
      <c r="NGN102" s="66"/>
      <c r="NGO102" s="66"/>
      <c r="NGP102" s="66"/>
      <c r="NGQ102" s="66"/>
      <c r="NGR102" s="66"/>
      <c r="NGS102" s="66"/>
      <c r="NGT102" s="66"/>
      <c r="NGU102" s="66"/>
      <c r="NGV102" s="66"/>
      <c r="NGW102" s="66"/>
      <c r="NGX102" s="66"/>
      <c r="NGY102" s="66"/>
      <c r="NGZ102" s="66"/>
      <c r="NHA102" s="66"/>
      <c r="NHB102" s="66"/>
      <c r="NHC102" s="66"/>
      <c r="NHD102" s="66"/>
      <c r="NHE102" s="66"/>
      <c r="NHF102" s="66"/>
      <c r="NHG102" s="66"/>
      <c r="NHH102" s="66"/>
      <c r="NHI102" s="66"/>
      <c r="NHJ102" s="66"/>
      <c r="NHK102" s="66"/>
      <c r="NHL102" s="66"/>
      <c r="NHM102" s="66"/>
      <c r="NHN102" s="66"/>
      <c r="NHO102" s="66"/>
      <c r="NHP102" s="66"/>
      <c r="NHQ102" s="66"/>
      <c r="NHR102" s="66"/>
      <c r="NHS102" s="66"/>
      <c r="NHT102" s="66"/>
      <c r="NHU102" s="66"/>
      <c r="NHV102" s="66"/>
      <c r="NHW102" s="66"/>
      <c r="NHX102" s="66"/>
      <c r="NHY102" s="66"/>
      <c r="NHZ102" s="66"/>
      <c r="NIA102" s="66"/>
      <c r="NIB102" s="66"/>
      <c r="NIC102" s="66"/>
      <c r="NID102" s="66"/>
      <c r="NIE102" s="66"/>
      <c r="NIF102" s="66"/>
      <c r="NIG102" s="66"/>
      <c r="NIH102" s="66"/>
      <c r="NII102" s="66"/>
      <c r="NIJ102" s="66"/>
      <c r="NIK102" s="66"/>
      <c r="NIL102" s="66"/>
      <c r="NIM102" s="66"/>
      <c r="NIN102" s="66"/>
      <c r="NIO102" s="66"/>
      <c r="NIP102" s="66"/>
      <c r="NIQ102" s="66"/>
      <c r="NIR102" s="66"/>
      <c r="NIS102" s="66"/>
      <c r="NIT102" s="66"/>
      <c r="NIU102" s="66"/>
      <c r="NIV102" s="66"/>
      <c r="NIW102" s="66"/>
      <c r="NIX102" s="66"/>
      <c r="NIY102" s="66"/>
      <c r="NIZ102" s="66"/>
      <c r="NJA102" s="66"/>
      <c r="NJB102" s="66"/>
      <c r="NJC102" s="66"/>
      <c r="NJD102" s="66"/>
      <c r="NJE102" s="66"/>
      <c r="NJF102" s="66"/>
      <c r="NJG102" s="66"/>
      <c r="NJH102" s="66"/>
      <c r="NJI102" s="66"/>
      <c r="NJJ102" s="66"/>
      <c r="NJK102" s="66"/>
      <c r="NJL102" s="66"/>
      <c r="NJM102" s="66"/>
      <c r="NJN102" s="66"/>
      <c r="NJO102" s="66"/>
      <c r="NJP102" s="66"/>
      <c r="NJQ102" s="66"/>
      <c r="NJR102" s="66"/>
      <c r="NJS102" s="66"/>
      <c r="NJT102" s="66"/>
      <c r="NJU102" s="66"/>
      <c r="NJV102" s="66"/>
      <c r="NJW102" s="66"/>
      <c r="NJX102" s="66"/>
      <c r="NJY102" s="66"/>
      <c r="NJZ102" s="66"/>
      <c r="NKA102" s="66"/>
      <c r="NKB102" s="66"/>
      <c r="NKC102" s="66"/>
      <c r="NKD102" s="66"/>
      <c r="NKE102" s="66"/>
      <c r="NKF102" s="66"/>
      <c r="NKG102" s="66"/>
      <c r="NKH102" s="66"/>
      <c r="NKI102" s="66"/>
      <c r="NKJ102" s="66"/>
      <c r="NKK102" s="66"/>
      <c r="NKL102" s="66"/>
      <c r="NKM102" s="66"/>
      <c r="NKN102" s="66"/>
      <c r="NKO102" s="66"/>
      <c r="NKP102" s="66"/>
      <c r="NKQ102" s="66"/>
      <c r="NKR102" s="66"/>
      <c r="NKS102" s="66"/>
      <c r="NKT102" s="66"/>
      <c r="NKU102" s="66"/>
      <c r="NKV102" s="66"/>
      <c r="NKW102" s="66"/>
      <c r="NKX102" s="66"/>
      <c r="NKY102" s="66"/>
      <c r="NKZ102" s="66"/>
      <c r="NLA102" s="66"/>
      <c r="NLB102" s="66"/>
      <c r="NLC102" s="66"/>
      <c r="NLD102" s="66"/>
      <c r="NLE102" s="66"/>
      <c r="NLF102" s="66"/>
      <c r="NLG102" s="66"/>
      <c r="NLH102" s="66"/>
      <c r="NLI102" s="66"/>
      <c r="NLJ102" s="66"/>
      <c r="NLK102" s="66"/>
      <c r="NLL102" s="66"/>
      <c r="NLM102" s="66"/>
      <c r="NLN102" s="66"/>
      <c r="NLO102" s="66"/>
      <c r="NLP102" s="66"/>
      <c r="NLQ102" s="66"/>
      <c r="NLR102" s="66"/>
      <c r="NLS102" s="66"/>
      <c r="NLT102" s="66"/>
      <c r="NLU102" s="66"/>
      <c r="NLV102" s="66"/>
      <c r="NLW102" s="66"/>
      <c r="NLX102" s="66"/>
      <c r="NLY102" s="66"/>
      <c r="NLZ102" s="66"/>
      <c r="NMA102" s="66"/>
      <c r="NMB102" s="66"/>
      <c r="NMC102" s="66"/>
      <c r="NMD102" s="66"/>
      <c r="NME102" s="66"/>
      <c r="NMF102" s="66"/>
      <c r="NMG102" s="66"/>
      <c r="NMH102" s="66"/>
      <c r="NMI102" s="66"/>
      <c r="NMJ102" s="66"/>
      <c r="NMK102" s="66"/>
      <c r="NML102" s="66"/>
      <c r="NMM102" s="66"/>
      <c r="NMN102" s="66"/>
      <c r="NMO102" s="66"/>
      <c r="NMP102" s="66"/>
      <c r="NMQ102" s="66"/>
      <c r="NMR102" s="66"/>
      <c r="NMS102" s="66"/>
      <c r="NMT102" s="66"/>
      <c r="NMU102" s="66"/>
      <c r="NMV102" s="66"/>
      <c r="NMW102" s="66"/>
      <c r="NMX102" s="66"/>
      <c r="NMY102" s="66"/>
      <c r="NMZ102" s="66"/>
      <c r="NNA102" s="66"/>
      <c r="NNB102" s="66"/>
      <c r="NNC102" s="66"/>
      <c r="NND102" s="66"/>
      <c r="NNE102" s="66"/>
      <c r="NNF102" s="66"/>
      <c r="NNG102" s="66"/>
      <c r="NNH102" s="66"/>
      <c r="NNI102" s="66"/>
      <c r="NNJ102" s="66"/>
      <c r="NNK102" s="66"/>
      <c r="NNL102" s="66"/>
      <c r="NNM102" s="66"/>
      <c r="NNN102" s="66"/>
      <c r="NNO102" s="66"/>
      <c r="NNP102" s="66"/>
      <c r="NNQ102" s="66"/>
      <c r="NNR102" s="66"/>
      <c r="NNS102" s="66"/>
      <c r="NNT102" s="66"/>
      <c r="NNU102" s="66"/>
      <c r="NNV102" s="66"/>
      <c r="NNW102" s="66"/>
      <c r="NNX102" s="66"/>
      <c r="NNY102" s="66"/>
      <c r="NNZ102" s="66"/>
      <c r="NOA102" s="66"/>
      <c r="NOB102" s="66"/>
      <c r="NOC102" s="66"/>
      <c r="NOD102" s="66"/>
      <c r="NOE102" s="66"/>
      <c r="NOF102" s="66"/>
      <c r="NOG102" s="66"/>
      <c r="NOH102" s="66"/>
      <c r="NOI102" s="66"/>
      <c r="NOJ102" s="66"/>
      <c r="NOK102" s="66"/>
      <c r="NOL102" s="66"/>
      <c r="NOM102" s="66"/>
      <c r="NON102" s="66"/>
      <c r="NOO102" s="66"/>
      <c r="NOP102" s="66"/>
      <c r="NOQ102" s="66"/>
      <c r="NOR102" s="66"/>
      <c r="NOS102" s="66"/>
      <c r="NOT102" s="66"/>
      <c r="NOU102" s="66"/>
      <c r="NOV102" s="66"/>
      <c r="NOW102" s="66"/>
      <c r="NOX102" s="66"/>
      <c r="NOY102" s="66"/>
      <c r="NOZ102" s="66"/>
      <c r="NPA102" s="66"/>
      <c r="NPB102" s="66"/>
      <c r="NPC102" s="66"/>
      <c r="NPD102" s="66"/>
      <c r="NPE102" s="66"/>
      <c r="NPF102" s="66"/>
      <c r="NPG102" s="66"/>
      <c r="NPH102" s="66"/>
      <c r="NPI102" s="66"/>
      <c r="NPJ102" s="66"/>
      <c r="NPK102" s="66"/>
      <c r="NPL102" s="66"/>
      <c r="NPM102" s="66"/>
      <c r="NPN102" s="66"/>
      <c r="NPO102" s="66"/>
      <c r="NPP102" s="66"/>
      <c r="NPQ102" s="66"/>
      <c r="NPR102" s="66"/>
      <c r="NPS102" s="66"/>
      <c r="NPT102" s="66"/>
      <c r="NPU102" s="66"/>
      <c r="NPV102" s="66"/>
      <c r="NPW102" s="66"/>
      <c r="NPX102" s="66"/>
      <c r="NPY102" s="66"/>
      <c r="NPZ102" s="66"/>
      <c r="NQA102" s="66"/>
      <c r="NQB102" s="66"/>
      <c r="NQC102" s="66"/>
      <c r="NQD102" s="66"/>
      <c r="NQE102" s="66"/>
      <c r="NQF102" s="66"/>
      <c r="NQG102" s="66"/>
      <c r="NQH102" s="66"/>
      <c r="NQI102" s="66"/>
      <c r="NQJ102" s="66"/>
      <c r="NQK102" s="66"/>
      <c r="NQL102" s="66"/>
      <c r="NQM102" s="66"/>
      <c r="NQN102" s="66"/>
      <c r="NQO102" s="66"/>
      <c r="NQP102" s="66"/>
      <c r="NQQ102" s="66"/>
      <c r="NQR102" s="66"/>
      <c r="NQS102" s="66"/>
      <c r="NQT102" s="66"/>
      <c r="NQU102" s="66"/>
      <c r="NQV102" s="66"/>
      <c r="NQW102" s="66"/>
      <c r="NQX102" s="66"/>
      <c r="NQY102" s="66"/>
      <c r="NQZ102" s="66"/>
      <c r="NRA102" s="66"/>
      <c r="NRB102" s="66"/>
      <c r="NRC102" s="66"/>
      <c r="NRD102" s="66"/>
      <c r="NRE102" s="66"/>
      <c r="NRF102" s="66"/>
      <c r="NRG102" s="66"/>
      <c r="NRH102" s="66"/>
      <c r="NRI102" s="66"/>
      <c r="NRJ102" s="66"/>
      <c r="NRK102" s="66"/>
      <c r="NRL102" s="66"/>
      <c r="NRM102" s="66"/>
      <c r="NRN102" s="66"/>
      <c r="NRO102" s="66"/>
      <c r="NRP102" s="66"/>
      <c r="NRQ102" s="66"/>
      <c r="NRR102" s="66"/>
      <c r="NRS102" s="66"/>
      <c r="NRT102" s="66"/>
      <c r="NRU102" s="66"/>
      <c r="NRV102" s="66"/>
      <c r="NRW102" s="66"/>
      <c r="NRX102" s="66"/>
      <c r="NRY102" s="66"/>
      <c r="NRZ102" s="66"/>
      <c r="NSA102" s="66"/>
      <c r="NSB102" s="66"/>
      <c r="NSC102" s="66"/>
      <c r="NSD102" s="66"/>
      <c r="NSE102" s="66"/>
      <c r="NSF102" s="66"/>
      <c r="NSG102" s="66"/>
      <c r="NSH102" s="66"/>
      <c r="NSI102" s="66"/>
      <c r="NSJ102" s="66"/>
      <c r="NSK102" s="66"/>
      <c r="NSL102" s="66"/>
      <c r="NSM102" s="66"/>
      <c r="NSN102" s="66"/>
      <c r="NSO102" s="66"/>
      <c r="NSP102" s="66"/>
      <c r="NSQ102" s="66"/>
      <c r="NSR102" s="66"/>
      <c r="NSS102" s="66"/>
      <c r="NST102" s="66"/>
      <c r="NSU102" s="66"/>
      <c r="NSV102" s="66"/>
      <c r="NSW102" s="66"/>
      <c r="NSX102" s="66"/>
      <c r="NSY102" s="66"/>
      <c r="NSZ102" s="66"/>
      <c r="NTA102" s="66"/>
      <c r="NTB102" s="66"/>
      <c r="NTC102" s="66"/>
      <c r="NTD102" s="66"/>
      <c r="NTE102" s="66"/>
      <c r="NTF102" s="66"/>
      <c r="NTG102" s="66"/>
      <c r="NTH102" s="66"/>
      <c r="NTI102" s="66"/>
      <c r="NTJ102" s="66"/>
      <c r="NTK102" s="66"/>
      <c r="NTL102" s="66"/>
      <c r="NTM102" s="66"/>
      <c r="NTN102" s="66"/>
      <c r="NTO102" s="66"/>
      <c r="NTP102" s="66"/>
      <c r="NTQ102" s="66"/>
      <c r="NTR102" s="66"/>
      <c r="NTS102" s="66"/>
      <c r="NTT102" s="66"/>
      <c r="NTU102" s="66"/>
      <c r="NTV102" s="66"/>
      <c r="NTW102" s="66"/>
      <c r="NTX102" s="66"/>
      <c r="NTY102" s="66"/>
      <c r="NTZ102" s="66"/>
      <c r="NUA102" s="66"/>
      <c r="NUB102" s="66"/>
      <c r="NUC102" s="66"/>
      <c r="NUD102" s="66"/>
      <c r="NUE102" s="66"/>
      <c r="NUF102" s="66"/>
      <c r="NUG102" s="66"/>
      <c r="NUH102" s="66"/>
      <c r="NUI102" s="66"/>
      <c r="NUJ102" s="66"/>
      <c r="NUK102" s="66"/>
      <c r="NUL102" s="66"/>
      <c r="NUM102" s="66"/>
      <c r="NUN102" s="66"/>
      <c r="NUO102" s="66"/>
      <c r="NUP102" s="66"/>
      <c r="NUQ102" s="66"/>
      <c r="NUR102" s="66"/>
      <c r="NUS102" s="66"/>
      <c r="NUT102" s="66"/>
      <c r="NUU102" s="66"/>
      <c r="NUV102" s="66"/>
      <c r="NUW102" s="66"/>
      <c r="NUX102" s="66"/>
      <c r="NUY102" s="66"/>
      <c r="NUZ102" s="66"/>
      <c r="NVA102" s="66"/>
      <c r="NVB102" s="66"/>
      <c r="NVC102" s="66"/>
      <c r="NVD102" s="66"/>
      <c r="NVE102" s="66"/>
      <c r="NVF102" s="66"/>
      <c r="NVG102" s="66"/>
      <c r="NVH102" s="66"/>
      <c r="NVI102" s="66"/>
      <c r="NVJ102" s="66"/>
      <c r="NVK102" s="66"/>
      <c r="NVL102" s="66"/>
      <c r="NVM102" s="66"/>
      <c r="NVN102" s="66"/>
      <c r="NVO102" s="66"/>
      <c r="NVP102" s="66"/>
      <c r="NVQ102" s="66"/>
      <c r="NVR102" s="66"/>
      <c r="NVS102" s="66"/>
      <c r="NVT102" s="66"/>
      <c r="NVU102" s="66"/>
      <c r="NVV102" s="66"/>
      <c r="NVW102" s="66"/>
      <c r="NVX102" s="66"/>
      <c r="NVY102" s="66"/>
      <c r="NVZ102" s="66"/>
      <c r="NWA102" s="66"/>
      <c r="NWB102" s="66"/>
      <c r="NWC102" s="66"/>
      <c r="NWD102" s="66"/>
      <c r="NWE102" s="66"/>
      <c r="NWF102" s="66"/>
      <c r="NWG102" s="66"/>
      <c r="NWH102" s="66"/>
      <c r="NWI102" s="66"/>
      <c r="NWJ102" s="66"/>
      <c r="NWK102" s="66"/>
      <c r="NWL102" s="66"/>
      <c r="NWM102" s="66"/>
      <c r="NWN102" s="66"/>
      <c r="NWO102" s="66"/>
      <c r="NWP102" s="66"/>
      <c r="NWQ102" s="66"/>
      <c r="NWR102" s="66"/>
      <c r="NWS102" s="66"/>
      <c r="NWT102" s="66"/>
      <c r="NWU102" s="66"/>
      <c r="NWV102" s="66"/>
      <c r="NWW102" s="66"/>
      <c r="NWX102" s="66"/>
      <c r="NWY102" s="66"/>
      <c r="NWZ102" s="66"/>
      <c r="NXA102" s="66"/>
      <c r="NXB102" s="66"/>
      <c r="NXC102" s="66"/>
      <c r="NXD102" s="66"/>
      <c r="NXE102" s="66"/>
      <c r="NXF102" s="66"/>
      <c r="NXG102" s="66"/>
      <c r="NXH102" s="66"/>
      <c r="NXI102" s="66"/>
      <c r="NXJ102" s="66"/>
      <c r="NXK102" s="66"/>
      <c r="NXL102" s="66"/>
      <c r="NXM102" s="66"/>
      <c r="NXN102" s="66"/>
      <c r="NXO102" s="66"/>
      <c r="NXP102" s="66"/>
      <c r="NXQ102" s="66"/>
      <c r="NXR102" s="66"/>
      <c r="NXS102" s="66"/>
      <c r="NXT102" s="66"/>
      <c r="NXU102" s="66"/>
      <c r="NXV102" s="66"/>
      <c r="NXW102" s="66"/>
      <c r="NXX102" s="66"/>
      <c r="NXY102" s="66"/>
      <c r="NXZ102" s="66"/>
      <c r="NYA102" s="66"/>
      <c r="NYB102" s="66"/>
      <c r="NYC102" s="66"/>
      <c r="NYD102" s="66"/>
      <c r="NYE102" s="66"/>
      <c r="NYF102" s="66"/>
      <c r="NYG102" s="66"/>
      <c r="NYH102" s="66"/>
      <c r="NYI102" s="66"/>
      <c r="NYJ102" s="66"/>
      <c r="NYK102" s="66"/>
      <c r="NYL102" s="66"/>
      <c r="NYM102" s="66"/>
      <c r="NYN102" s="66"/>
      <c r="NYO102" s="66"/>
      <c r="NYP102" s="66"/>
      <c r="NYQ102" s="66"/>
      <c r="NYR102" s="66"/>
      <c r="NYS102" s="66"/>
      <c r="NYT102" s="66"/>
      <c r="NYU102" s="66"/>
      <c r="NYV102" s="66"/>
      <c r="NYW102" s="66"/>
      <c r="NYX102" s="66"/>
      <c r="NYY102" s="66"/>
      <c r="NYZ102" s="66"/>
      <c r="NZA102" s="66"/>
      <c r="NZB102" s="66"/>
      <c r="NZC102" s="66"/>
      <c r="NZD102" s="66"/>
      <c r="NZE102" s="66"/>
      <c r="NZF102" s="66"/>
      <c r="NZG102" s="66"/>
      <c r="NZH102" s="66"/>
      <c r="NZI102" s="66"/>
      <c r="NZJ102" s="66"/>
      <c r="NZK102" s="66"/>
      <c r="NZL102" s="66"/>
      <c r="NZM102" s="66"/>
      <c r="NZN102" s="66"/>
      <c r="NZO102" s="66"/>
      <c r="NZP102" s="66"/>
      <c r="NZQ102" s="66"/>
      <c r="NZR102" s="66"/>
      <c r="NZS102" s="66"/>
      <c r="NZT102" s="66"/>
      <c r="NZU102" s="66"/>
      <c r="NZV102" s="66"/>
      <c r="NZW102" s="66"/>
      <c r="NZX102" s="66"/>
      <c r="NZY102" s="66"/>
      <c r="NZZ102" s="66"/>
      <c r="OAA102" s="66"/>
      <c r="OAB102" s="66"/>
      <c r="OAC102" s="66"/>
      <c r="OAD102" s="66"/>
      <c r="OAE102" s="66"/>
      <c r="OAF102" s="66"/>
      <c r="OAG102" s="66"/>
      <c r="OAH102" s="66"/>
      <c r="OAI102" s="66"/>
      <c r="OAJ102" s="66"/>
      <c r="OAK102" s="66"/>
      <c r="OAL102" s="66"/>
      <c r="OAM102" s="66"/>
      <c r="OAN102" s="66"/>
      <c r="OAO102" s="66"/>
      <c r="OAP102" s="66"/>
      <c r="OAQ102" s="66"/>
      <c r="OAR102" s="66"/>
      <c r="OAS102" s="66"/>
      <c r="OAT102" s="66"/>
      <c r="OAU102" s="66"/>
      <c r="OAV102" s="66"/>
      <c r="OAW102" s="66"/>
      <c r="OAX102" s="66"/>
      <c r="OAY102" s="66"/>
      <c r="OAZ102" s="66"/>
      <c r="OBA102" s="66"/>
      <c r="OBB102" s="66"/>
      <c r="OBC102" s="66"/>
      <c r="OBD102" s="66"/>
      <c r="OBE102" s="66"/>
      <c r="OBF102" s="66"/>
      <c r="OBG102" s="66"/>
      <c r="OBH102" s="66"/>
      <c r="OBI102" s="66"/>
      <c r="OBJ102" s="66"/>
      <c r="OBK102" s="66"/>
      <c r="OBL102" s="66"/>
      <c r="OBM102" s="66"/>
      <c r="OBN102" s="66"/>
      <c r="OBO102" s="66"/>
      <c r="OBP102" s="66"/>
      <c r="OBQ102" s="66"/>
      <c r="OBR102" s="66"/>
      <c r="OBS102" s="66"/>
      <c r="OBT102" s="66"/>
      <c r="OBU102" s="66"/>
      <c r="OBV102" s="66"/>
      <c r="OBW102" s="66"/>
      <c r="OBX102" s="66"/>
      <c r="OBY102" s="66"/>
      <c r="OBZ102" s="66"/>
      <c r="OCA102" s="66"/>
      <c r="OCB102" s="66"/>
      <c r="OCC102" s="66"/>
      <c r="OCD102" s="66"/>
      <c r="OCE102" s="66"/>
      <c r="OCF102" s="66"/>
      <c r="OCG102" s="66"/>
      <c r="OCH102" s="66"/>
      <c r="OCI102" s="66"/>
      <c r="OCJ102" s="66"/>
      <c r="OCK102" s="66"/>
      <c r="OCL102" s="66"/>
      <c r="OCM102" s="66"/>
      <c r="OCN102" s="66"/>
      <c r="OCO102" s="66"/>
      <c r="OCP102" s="66"/>
      <c r="OCQ102" s="66"/>
      <c r="OCR102" s="66"/>
      <c r="OCS102" s="66"/>
      <c r="OCT102" s="66"/>
      <c r="OCU102" s="66"/>
      <c r="OCV102" s="66"/>
      <c r="OCW102" s="66"/>
      <c r="OCX102" s="66"/>
      <c r="OCY102" s="66"/>
      <c r="OCZ102" s="66"/>
      <c r="ODA102" s="66"/>
      <c r="ODB102" s="66"/>
      <c r="ODC102" s="66"/>
      <c r="ODD102" s="66"/>
      <c r="ODE102" s="66"/>
      <c r="ODF102" s="66"/>
      <c r="ODG102" s="66"/>
      <c r="ODH102" s="66"/>
      <c r="ODI102" s="66"/>
      <c r="ODJ102" s="66"/>
      <c r="ODK102" s="66"/>
      <c r="ODL102" s="66"/>
      <c r="ODM102" s="66"/>
      <c r="ODN102" s="66"/>
      <c r="ODO102" s="66"/>
      <c r="ODP102" s="66"/>
      <c r="ODQ102" s="66"/>
      <c r="ODR102" s="66"/>
      <c r="ODS102" s="66"/>
      <c r="ODT102" s="66"/>
      <c r="ODU102" s="66"/>
      <c r="ODV102" s="66"/>
      <c r="ODW102" s="66"/>
      <c r="ODX102" s="66"/>
      <c r="ODY102" s="66"/>
      <c r="ODZ102" s="66"/>
      <c r="OEA102" s="66"/>
      <c r="OEB102" s="66"/>
      <c r="OEC102" s="66"/>
      <c r="OED102" s="66"/>
      <c r="OEE102" s="66"/>
      <c r="OEF102" s="66"/>
      <c r="OEG102" s="66"/>
      <c r="OEH102" s="66"/>
      <c r="OEI102" s="66"/>
      <c r="OEJ102" s="66"/>
      <c r="OEK102" s="66"/>
      <c r="OEL102" s="66"/>
      <c r="OEM102" s="66"/>
      <c r="OEN102" s="66"/>
      <c r="OEO102" s="66"/>
      <c r="OEP102" s="66"/>
      <c r="OEQ102" s="66"/>
      <c r="OER102" s="66"/>
      <c r="OES102" s="66"/>
      <c r="OET102" s="66"/>
      <c r="OEU102" s="66"/>
      <c r="OEV102" s="66"/>
      <c r="OEW102" s="66"/>
      <c r="OEX102" s="66"/>
      <c r="OEY102" s="66"/>
      <c r="OEZ102" s="66"/>
      <c r="OFA102" s="66"/>
      <c r="OFB102" s="66"/>
      <c r="OFC102" s="66"/>
      <c r="OFD102" s="66"/>
      <c r="OFE102" s="66"/>
      <c r="OFF102" s="66"/>
      <c r="OFG102" s="66"/>
      <c r="OFH102" s="66"/>
      <c r="OFI102" s="66"/>
      <c r="OFJ102" s="66"/>
      <c r="OFK102" s="66"/>
      <c r="OFL102" s="66"/>
      <c r="OFM102" s="66"/>
      <c r="OFN102" s="66"/>
      <c r="OFO102" s="66"/>
      <c r="OFP102" s="66"/>
      <c r="OFQ102" s="66"/>
      <c r="OFR102" s="66"/>
      <c r="OFS102" s="66"/>
      <c r="OFT102" s="66"/>
      <c r="OFU102" s="66"/>
      <c r="OFV102" s="66"/>
      <c r="OFW102" s="66"/>
      <c r="OFX102" s="66"/>
      <c r="OFY102" s="66"/>
      <c r="OFZ102" s="66"/>
      <c r="OGA102" s="66"/>
      <c r="OGB102" s="66"/>
      <c r="OGC102" s="66"/>
      <c r="OGD102" s="66"/>
      <c r="OGE102" s="66"/>
      <c r="OGF102" s="66"/>
      <c r="OGG102" s="66"/>
      <c r="OGH102" s="66"/>
      <c r="OGI102" s="66"/>
      <c r="OGJ102" s="66"/>
      <c r="OGK102" s="66"/>
      <c r="OGL102" s="66"/>
      <c r="OGM102" s="66"/>
      <c r="OGN102" s="66"/>
      <c r="OGO102" s="66"/>
      <c r="OGP102" s="66"/>
      <c r="OGQ102" s="66"/>
      <c r="OGR102" s="66"/>
      <c r="OGS102" s="66"/>
      <c r="OGT102" s="66"/>
      <c r="OGU102" s="66"/>
      <c r="OGV102" s="66"/>
      <c r="OGW102" s="66"/>
      <c r="OGX102" s="66"/>
      <c r="OGY102" s="66"/>
      <c r="OGZ102" s="66"/>
      <c r="OHA102" s="66"/>
      <c r="OHB102" s="66"/>
      <c r="OHC102" s="66"/>
      <c r="OHD102" s="66"/>
      <c r="OHE102" s="66"/>
      <c r="OHF102" s="66"/>
      <c r="OHG102" s="66"/>
      <c r="OHH102" s="66"/>
      <c r="OHI102" s="66"/>
      <c r="OHJ102" s="66"/>
      <c r="OHK102" s="66"/>
      <c r="OHL102" s="66"/>
      <c r="OHM102" s="66"/>
      <c r="OHN102" s="66"/>
      <c r="OHO102" s="66"/>
      <c r="OHP102" s="66"/>
      <c r="OHQ102" s="66"/>
      <c r="OHR102" s="66"/>
      <c r="OHS102" s="66"/>
      <c r="OHT102" s="66"/>
      <c r="OHU102" s="66"/>
      <c r="OHV102" s="66"/>
      <c r="OHW102" s="66"/>
      <c r="OHX102" s="66"/>
      <c r="OHY102" s="66"/>
      <c r="OHZ102" s="66"/>
      <c r="OIA102" s="66"/>
      <c r="OIB102" s="66"/>
      <c r="OIC102" s="66"/>
      <c r="OID102" s="66"/>
      <c r="OIE102" s="66"/>
      <c r="OIF102" s="66"/>
      <c r="OIG102" s="66"/>
      <c r="OIH102" s="66"/>
      <c r="OII102" s="66"/>
      <c r="OIJ102" s="66"/>
      <c r="OIK102" s="66"/>
      <c r="OIL102" s="66"/>
      <c r="OIM102" s="66"/>
      <c r="OIN102" s="66"/>
      <c r="OIO102" s="66"/>
      <c r="OIP102" s="66"/>
      <c r="OIQ102" s="66"/>
      <c r="OIR102" s="66"/>
      <c r="OIS102" s="66"/>
      <c r="OIT102" s="66"/>
      <c r="OIU102" s="66"/>
      <c r="OIV102" s="66"/>
      <c r="OIW102" s="66"/>
      <c r="OIX102" s="66"/>
      <c r="OIY102" s="66"/>
      <c r="OIZ102" s="66"/>
      <c r="OJA102" s="66"/>
      <c r="OJB102" s="66"/>
      <c r="OJC102" s="66"/>
      <c r="OJD102" s="66"/>
      <c r="OJE102" s="66"/>
      <c r="OJF102" s="66"/>
      <c r="OJG102" s="66"/>
      <c r="OJH102" s="66"/>
      <c r="OJI102" s="66"/>
      <c r="OJJ102" s="66"/>
      <c r="OJK102" s="66"/>
      <c r="OJL102" s="66"/>
      <c r="OJM102" s="66"/>
      <c r="OJN102" s="66"/>
      <c r="OJO102" s="66"/>
      <c r="OJP102" s="66"/>
      <c r="OJQ102" s="66"/>
      <c r="OJR102" s="66"/>
      <c r="OJS102" s="66"/>
      <c r="OJT102" s="66"/>
      <c r="OJU102" s="66"/>
      <c r="OJV102" s="66"/>
      <c r="OJW102" s="66"/>
      <c r="OJX102" s="66"/>
      <c r="OJY102" s="66"/>
      <c r="OJZ102" s="66"/>
      <c r="OKA102" s="66"/>
      <c r="OKB102" s="66"/>
      <c r="OKC102" s="66"/>
      <c r="OKD102" s="66"/>
      <c r="OKE102" s="66"/>
      <c r="OKF102" s="66"/>
      <c r="OKG102" s="66"/>
      <c r="OKH102" s="66"/>
      <c r="OKI102" s="66"/>
      <c r="OKJ102" s="66"/>
      <c r="OKK102" s="66"/>
      <c r="OKL102" s="66"/>
      <c r="OKM102" s="66"/>
      <c r="OKN102" s="66"/>
      <c r="OKO102" s="66"/>
      <c r="OKP102" s="66"/>
      <c r="OKQ102" s="66"/>
      <c r="OKR102" s="66"/>
      <c r="OKS102" s="66"/>
      <c r="OKT102" s="66"/>
      <c r="OKU102" s="66"/>
      <c r="OKV102" s="66"/>
      <c r="OKW102" s="66"/>
      <c r="OKX102" s="66"/>
      <c r="OKY102" s="66"/>
      <c r="OKZ102" s="66"/>
      <c r="OLA102" s="66"/>
      <c r="OLB102" s="66"/>
      <c r="OLC102" s="66"/>
      <c r="OLD102" s="66"/>
      <c r="OLE102" s="66"/>
      <c r="OLF102" s="66"/>
      <c r="OLG102" s="66"/>
      <c r="OLH102" s="66"/>
      <c r="OLI102" s="66"/>
      <c r="OLJ102" s="66"/>
      <c r="OLK102" s="66"/>
      <c r="OLL102" s="66"/>
      <c r="OLM102" s="66"/>
      <c r="OLN102" s="66"/>
      <c r="OLO102" s="66"/>
      <c r="OLP102" s="66"/>
      <c r="OLQ102" s="66"/>
      <c r="OLR102" s="66"/>
      <c r="OLS102" s="66"/>
      <c r="OLT102" s="66"/>
      <c r="OLU102" s="66"/>
      <c r="OLV102" s="66"/>
      <c r="OLW102" s="66"/>
      <c r="OLX102" s="66"/>
      <c r="OLY102" s="66"/>
      <c r="OLZ102" s="66"/>
      <c r="OMA102" s="66"/>
      <c r="OMB102" s="66"/>
      <c r="OMC102" s="66"/>
      <c r="OMD102" s="66"/>
      <c r="OME102" s="66"/>
      <c r="OMF102" s="66"/>
      <c r="OMG102" s="66"/>
      <c r="OMH102" s="66"/>
      <c r="OMI102" s="66"/>
      <c r="OMJ102" s="66"/>
      <c r="OMK102" s="66"/>
      <c r="OML102" s="66"/>
      <c r="OMM102" s="66"/>
      <c r="OMN102" s="66"/>
      <c r="OMO102" s="66"/>
      <c r="OMP102" s="66"/>
      <c r="OMQ102" s="66"/>
      <c r="OMR102" s="66"/>
      <c r="OMS102" s="66"/>
      <c r="OMT102" s="66"/>
      <c r="OMU102" s="66"/>
      <c r="OMV102" s="66"/>
      <c r="OMW102" s="66"/>
      <c r="OMX102" s="66"/>
      <c r="OMY102" s="66"/>
      <c r="OMZ102" s="66"/>
      <c r="ONA102" s="66"/>
      <c r="ONB102" s="66"/>
      <c r="ONC102" s="66"/>
      <c r="OND102" s="66"/>
      <c r="ONE102" s="66"/>
      <c r="ONF102" s="66"/>
      <c r="ONG102" s="66"/>
      <c r="ONH102" s="66"/>
      <c r="ONI102" s="66"/>
      <c r="ONJ102" s="66"/>
      <c r="ONK102" s="66"/>
      <c r="ONL102" s="66"/>
      <c r="ONM102" s="66"/>
      <c r="ONN102" s="66"/>
      <c r="ONO102" s="66"/>
      <c r="ONP102" s="66"/>
      <c r="ONQ102" s="66"/>
      <c r="ONR102" s="66"/>
      <c r="ONS102" s="66"/>
      <c r="ONT102" s="66"/>
      <c r="ONU102" s="66"/>
      <c r="ONV102" s="66"/>
      <c r="ONW102" s="66"/>
      <c r="ONX102" s="66"/>
      <c r="ONY102" s="66"/>
      <c r="ONZ102" s="66"/>
      <c r="OOA102" s="66"/>
      <c r="OOB102" s="66"/>
      <c r="OOC102" s="66"/>
      <c r="OOD102" s="66"/>
      <c r="OOE102" s="66"/>
      <c r="OOF102" s="66"/>
      <c r="OOG102" s="66"/>
      <c r="OOH102" s="66"/>
      <c r="OOI102" s="66"/>
      <c r="OOJ102" s="66"/>
      <c r="OOK102" s="66"/>
      <c r="OOL102" s="66"/>
      <c r="OOM102" s="66"/>
      <c r="OON102" s="66"/>
      <c r="OOO102" s="66"/>
      <c r="OOP102" s="66"/>
      <c r="OOQ102" s="66"/>
      <c r="OOR102" s="66"/>
      <c r="OOS102" s="66"/>
      <c r="OOT102" s="66"/>
      <c r="OOU102" s="66"/>
      <c r="OOV102" s="66"/>
      <c r="OOW102" s="66"/>
      <c r="OOX102" s="66"/>
      <c r="OOY102" s="66"/>
      <c r="OOZ102" s="66"/>
      <c r="OPA102" s="66"/>
      <c r="OPB102" s="66"/>
      <c r="OPC102" s="66"/>
      <c r="OPD102" s="66"/>
      <c r="OPE102" s="66"/>
      <c r="OPF102" s="66"/>
      <c r="OPG102" s="66"/>
      <c r="OPH102" s="66"/>
      <c r="OPI102" s="66"/>
      <c r="OPJ102" s="66"/>
      <c r="OPK102" s="66"/>
      <c r="OPL102" s="66"/>
      <c r="OPM102" s="66"/>
      <c r="OPN102" s="66"/>
      <c r="OPO102" s="66"/>
      <c r="OPP102" s="66"/>
      <c r="OPQ102" s="66"/>
      <c r="OPR102" s="66"/>
      <c r="OPS102" s="66"/>
      <c r="OPT102" s="66"/>
      <c r="OPU102" s="66"/>
      <c r="OPV102" s="66"/>
      <c r="OPW102" s="66"/>
      <c r="OPX102" s="66"/>
      <c r="OPY102" s="66"/>
      <c r="OPZ102" s="66"/>
      <c r="OQA102" s="66"/>
      <c r="OQB102" s="66"/>
      <c r="OQC102" s="66"/>
      <c r="OQD102" s="66"/>
      <c r="OQE102" s="66"/>
      <c r="OQF102" s="66"/>
      <c r="OQG102" s="66"/>
      <c r="OQH102" s="66"/>
      <c r="OQI102" s="66"/>
      <c r="OQJ102" s="66"/>
      <c r="OQK102" s="66"/>
      <c r="OQL102" s="66"/>
      <c r="OQM102" s="66"/>
      <c r="OQN102" s="66"/>
      <c r="OQO102" s="66"/>
      <c r="OQP102" s="66"/>
      <c r="OQQ102" s="66"/>
      <c r="OQR102" s="66"/>
      <c r="OQS102" s="66"/>
      <c r="OQT102" s="66"/>
      <c r="OQU102" s="66"/>
      <c r="OQV102" s="66"/>
      <c r="OQW102" s="66"/>
      <c r="OQX102" s="66"/>
      <c r="OQY102" s="66"/>
      <c r="OQZ102" s="66"/>
      <c r="ORA102" s="66"/>
      <c r="ORB102" s="66"/>
      <c r="ORC102" s="66"/>
      <c r="ORD102" s="66"/>
      <c r="ORE102" s="66"/>
      <c r="ORF102" s="66"/>
      <c r="ORG102" s="66"/>
      <c r="ORH102" s="66"/>
      <c r="ORI102" s="66"/>
      <c r="ORJ102" s="66"/>
      <c r="ORK102" s="66"/>
      <c r="ORL102" s="66"/>
      <c r="ORM102" s="66"/>
      <c r="ORN102" s="66"/>
      <c r="ORO102" s="66"/>
      <c r="ORP102" s="66"/>
      <c r="ORQ102" s="66"/>
      <c r="ORR102" s="66"/>
      <c r="ORS102" s="66"/>
      <c r="ORT102" s="66"/>
      <c r="ORU102" s="66"/>
      <c r="ORV102" s="66"/>
      <c r="ORW102" s="66"/>
      <c r="ORX102" s="66"/>
      <c r="ORY102" s="66"/>
      <c r="ORZ102" s="66"/>
      <c r="OSA102" s="66"/>
      <c r="OSB102" s="66"/>
      <c r="OSC102" s="66"/>
      <c r="OSD102" s="66"/>
      <c r="OSE102" s="66"/>
      <c r="OSF102" s="66"/>
      <c r="OSG102" s="66"/>
      <c r="OSH102" s="66"/>
      <c r="OSI102" s="66"/>
      <c r="OSJ102" s="66"/>
      <c r="OSK102" s="66"/>
      <c r="OSL102" s="66"/>
      <c r="OSM102" s="66"/>
      <c r="OSN102" s="66"/>
      <c r="OSO102" s="66"/>
      <c r="OSP102" s="66"/>
      <c r="OSQ102" s="66"/>
      <c r="OSR102" s="66"/>
      <c r="OSS102" s="66"/>
      <c r="OST102" s="66"/>
      <c r="OSU102" s="66"/>
      <c r="OSV102" s="66"/>
      <c r="OSW102" s="66"/>
      <c r="OSX102" s="66"/>
      <c r="OSY102" s="66"/>
      <c r="OSZ102" s="66"/>
      <c r="OTA102" s="66"/>
      <c r="OTB102" s="66"/>
      <c r="OTC102" s="66"/>
      <c r="OTD102" s="66"/>
      <c r="OTE102" s="66"/>
      <c r="OTF102" s="66"/>
      <c r="OTG102" s="66"/>
      <c r="OTH102" s="66"/>
      <c r="OTI102" s="66"/>
      <c r="OTJ102" s="66"/>
      <c r="OTK102" s="66"/>
      <c r="OTL102" s="66"/>
      <c r="OTM102" s="66"/>
      <c r="OTN102" s="66"/>
      <c r="OTO102" s="66"/>
      <c r="OTP102" s="66"/>
      <c r="OTQ102" s="66"/>
      <c r="OTR102" s="66"/>
      <c r="OTS102" s="66"/>
      <c r="OTT102" s="66"/>
      <c r="OTU102" s="66"/>
      <c r="OTV102" s="66"/>
      <c r="OTW102" s="66"/>
      <c r="OTX102" s="66"/>
      <c r="OTY102" s="66"/>
      <c r="OTZ102" s="66"/>
      <c r="OUA102" s="66"/>
      <c r="OUB102" s="66"/>
      <c r="OUC102" s="66"/>
      <c r="OUD102" s="66"/>
      <c r="OUE102" s="66"/>
      <c r="OUF102" s="66"/>
      <c r="OUG102" s="66"/>
      <c r="OUH102" s="66"/>
      <c r="OUI102" s="66"/>
      <c r="OUJ102" s="66"/>
      <c r="OUK102" s="66"/>
      <c r="OUL102" s="66"/>
      <c r="OUM102" s="66"/>
      <c r="OUN102" s="66"/>
      <c r="OUO102" s="66"/>
      <c r="OUP102" s="66"/>
      <c r="OUQ102" s="66"/>
      <c r="OUR102" s="66"/>
      <c r="OUS102" s="66"/>
      <c r="OUT102" s="66"/>
      <c r="OUU102" s="66"/>
      <c r="OUV102" s="66"/>
      <c r="OUW102" s="66"/>
      <c r="OUX102" s="66"/>
      <c r="OUY102" s="66"/>
      <c r="OUZ102" s="66"/>
      <c r="OVA102" s="66"/>
      <c r="OVB102" s="66"/>
      <c r="OVC102" s="66"/>
      <c r="OVD102" s="66"/>
      <c r="OVE102" s="66"/>
      <c r="OVF102" s="66"/>
      <c r="OVG102" s="66"/>
      <c r="OVH102" s="66"/>
      <c r="OVI102" s="66"/>
      <c r="OVJ102" s="66"/>
      <c r="OVK102" s="66"/>
      <c r="OVL102" s="66"/>
      <c r="OVM102" s="66"/>
      <c r="OVN102" s="66"/>
      <c r="OVO102" s="66"/>
      <c r="OVP102" s="66"/>
      <c r="OVQ102" s="66"/>
      <c r="OVR102" s="66"/>
      <c r="OVS102" s="66"/>
      <c r="OVT102" s="66"/>
      <c r="OVU102" s="66"/>
      <c r="OVV102" s="66"/>
      <c r="OVW102" s="66"/>
      <c r="OVX102" s="66"/>
      <c r="OVY102" s="66"/>
      <c r="OVZ102" s="66"/>
      <c r="OWA102" s="66"/>
      <c r="OWB102" s="66"/>
      <c r="OWC102" s="66"/>
      <c r="OWD102" s="66"/>
      <c r="OWE102" s="66"/>
      <c r="OWF102" s="66"/>
      <c r="OWG102" s="66"/>
      <c r="OWH102" s="66"/>
      <c r="OWI102" s="66"/>
      <c r="OWJ102" s="66"/>
      <c r="OWK102" s="66"/>
      <c r="OWL102" s="66"/>
      <c r="OWM102" s="66"/>
      <c r="OWN102" s="66"/>
      <c r="OWO102" s="66"/>
      <c r="OWP102" s="66"/>
      <c r="OWQ102" s="66"/>
      <c r="OWR102" s="66"/>
      <c r="OWS102" s="66"/>
      <c r="OWT102" s="66"/>
      <c r="OWU102" s="66"/>
      <c r="OWV102" s="66"/>
      <c r="OWW102" s="66"/>
      <c r="OWX102" s="66"/>
      <c r="OWY102" s="66"/>
      <c r="OWZ102" s="66"/>
      <c r="OXA102" s="66"/>
      <c r="OXB102" s="66"/>
      <c r="OXC102" s="66"/>
      <c r="OXD102" s="66"/>
      <c r="OXE102" s="66"/>
      <c r="OXF102" s="66"/>
      <c r="OXG102" s="66"/>
      <c r="OXH102" s="66"/>
      <c r="OXI102" s="66"/>
      <c r="OXJ102" s="66"/>
      <c r="OXK102" s="66"/>
      <c r="OXL102" s="66"/>
      <c r="OXM102" s="66"/>
      <c r="OXN102" s="66"/>
      <c r="OXO102" s="66"/>
      <c r="OXP102" s="66"/>
      <c r="OXQ102" s="66"/>
      <c r="OXR102" s="66"/>
      <c r="OXS102" s="66"/>
      <c r="OXT102" s="66"/>
      <c r="OXU102" s="66"/>
      <c r="OXV102" s="66"/>
      <c r="OXW102" s="66"/>
      <c r="OXX102" s="66"/>
      <c r="OXY102" s="66"/>
      <c r="OXZ102" s="66"/>
      <c r="OYA102" s="66"/>
      <c r="OYB102" s="66"/>
      <c r="OYC102" s="66"/>
      <c r="OYD102" s="66"/>
      <c r="OYE102" s="66"/>
      <c r="OYF102" s="66"/>
      <c r="OYG102" s="66"/>
      <c r="OYH102" s="66"/>
      <c r="OYI102" s="66"/>
      <c r="OYJ102" s="66"/>
      <c r="OYK102" s="66"/>
      <c r="OYL102" s="66"/>
      <c r="OYM102" s="66"/>
      <c r="OYN102" s="66"/>
      <c r="OYO102" s="66"/>
      <c r="OYP102" s="66"/>
      <c r="OYQ102" s="66"/>
      <c r="OYR102" s="66"/>
      <c r="OYS102" s="66"/>
      <c r="OYT102" s="66"/>
      <c r="OYU102" s="66"/>
      <c r="OYV102" s="66"/>
      <c r="OYW102" s="66"/>
      <c r="OYX102" s="66"/>
      <c r="OYY102" s="66"/>
      <c r="OYZ102" s="66"/>
      <c r="OZA102" s="66"/>
      <c r="OZB102" s="66"/>
      <c r="OZC102" s="66"/>
      <c r="OZD102" s="66"/>
      <c r="OZE102" s="66"/>
      <c r="OZF102" s="66"/>
      <c r="OZG102" s="66"/>
      <c r="OZH102" s="66"/>
      <c r="OZI102" s="66"/>
      <c r="OZJ102" s="66"/>
      <c r="OZK102" s="66"/>
      <c r="OZL102" s="66"/>
      <c r="OZM102" s="66"/>
      <c r="OZN102" s="66"/>
      <c r="OZO102" s="66"/>
      <c r="OZP102" s="66"/>
      <c r="OZQ102" s="66"/>
      <c r="OZR102" s="66"/>
      <c r="OZS102" s="66"/>
      <c r="OZT102" s="66"/>
      <c r="OZU102" s="66"/>
      <c r="OZV102" s="66"/>
      <c r="OZW102" s="66"/>
      <c r="OZX102" s="66"/>
      <c r="OZY102" s="66"/>
      <c r="OZZ102" s="66"/>
      <c r="PAA102" s="66"/>
      <c r="PAB102" s="66"/>
      <c r="PAC102" s="66"/>
      <c r="PAD102" s="66"/>
      <c r="PAE102" s="66"/>
      <c r="PAF102" s="66"/>
      <c r="PAG102" s="66"/>
      <c r="PAH102" s="66"/>
      <c r="PAI102" s="66"/>
      <c r="PAJ102" s="66"/>
      <c r="PAK102" s="66"/>
      <c r="PAL102" s="66"/>
      <c r="PAM102" s="66"/>
      <c r="PAN102" s="66"/>
      <c r="PAO102" s="66"/>
      <c r="PAP102" s="66"/>
      <c r="PAQ102" s="66"/>
      <c r="PAR102" s="66"/>
      <c r="PAS102" s="66"/>
      <c r="PAT102" s="66"/>
      <c r="PAU102" s="66"/>
      <c r="PAV102" s="66"/>
      <c r="PAW102" s="66"/>
      <c r="PAX102" s="66"/>
      <c r="PAY102" s="66"/>
      <c r="PAZ102" s="66"/>
      <c r="PBA102" s="66"/>
      <c r="PBB102" s="66"/>
      <c r="PBC102" s="66"/>
      <c r="PBD102" s="66"/>
      <c r="PBE102" s="66"/>
      <c r="PBF102" s="66"/>
      <c r="PBG102" s="66"/>
      <c r="PBH102" s="66"/>
      <c r="PBI102" s="66"/>
      <c r="PBJ102" s="66"/>
      <c r="PBK102" s="66"/>
      <c r="PBL102" s="66"/>
      <c r="PBM102" s="66"/>
      <c r="PBN102" s="66"/>
      <c r="PBO102" s="66"/>
      <c r="PBP102" s="66"/>
      <c r="PBQ102" s="66"/>
      <c r="PBR102" s="66"/>
      <c r="PBS102" s="66"/>
      <c r="PBT102" s="66"/>
      <c r="PBU102" s="66"/>
      <c r="PBV102" s="66"/>
      <c r="PBW102" s="66"/>
      <c r="PBX102" s="66"/>
      <c r="PBY102" s="66"/>
      <c r="PBZ102" s="66"/>
      <c r="PCA102" s="66"/>
      <c r="PCB102" s="66"/>
      <c r="PCC102" s="66"/>
      <c r="PCD102" s="66"/>
      <c r="PCE102" s="66"/>
      <c r="PCF102" s="66"/>
      <c r="PCG102" s="66"/>
      <c r="PCH102" s="66"/>
      <c r="PCI102" s="66"/>
      <c r="PCJ102" s="66"/>
      <c r="PCK102" s="66"/>
      <c r="PCL102" s="66"/>
      <c r="PCM102" s="66"/>
      <c r="PCN102" s="66"/>
      <c r="PCO102" s="66"/>
      <c r="PCP102" s="66"/>
      <c r="PCQ102" s="66"/>
      <c r="PCR102" s="66"/>
      <c r="PCS102" s="66"/>
      <c r="PCT102" s="66"/>
      <c r="PCU102" s="66"/>
      <c r="PCV102" s="66"/>
      <c r="PCW102" s="66"/>
      <c r="PCX102" s="66"/>
      <c r="PCY102" s="66"/>
      <c r="PCZ102" s="66"/>
      <c r="PDA102" s="66"/>
      <c r="PDB102" s="66"/>
      <c r="PDC102" s="66"/>
      <c r="PDD102" s="66"/>
      <c r="PDE102" s="66"/>
      <c r="PDF102" s="66"/>
      <c r="PDG102" s="66"/>
      <c r="PDH102" s="66"/>
      <c r="PDI102" s="66"/>
      <c r="PDJ102" s="66"/>
      <c r="PDK102" s="66"/>
      <c r="PDL102" s="66"/>
      <c r="PDM102" s="66"/>
      <c r="PDN102" s="66"/>
      <c r="PDO102" s="66"/>
      <c r="PDP102" s="66"/>
      <c r="PDQ102" s="66"/>
      <c r="PDR102" s="66"/>
      <c r="PDS102" s="66"/>
      <c r="PDT102" s="66"/>
      <c r="PDU102" s="66"/>
      <c r="PDV102" s="66"/>
      <c r="PDW102" s="66"/>
      <c r="PDX102" s="66"/>
      <c r="PDY102" s="66"/>
      <c r="PDZ102" s="66"/>
      <c r="PEA102" s="66"/>
      <c r="PEB102" s="66"/>
      <c r="PEC102" s="66"/>
      <c r="PED102" s="66"/>
      <c r="PEE102" s="66"/>
      <c r="PEF102" s="66"/>
      <c r="PEG102" s="66"/>
      <c r="PEH102" s="66"/>
      <c r="PEI102" s="66"/>
      <c r="PEJ102" s="66"/>
      <c r="PEK102" s="66"/>
      <c r="PEL102" s="66"/>
      <c r="PEM102" s="66"/>
      <c r="PEN102" s="66"/>
      <c r="PEO102" s="66"/>
      <c r="PEP102" s="66"/>
      <c r="PEQ102" s="66"/>
      <c r="PER102" s="66"/>
      <c r="PES102" s="66"/>
      <c r="PET102" s="66"/>
      <c r="PEU102" s="66"/>
      <c r="PEV102" s="66"/>
      <c r="PEW102" s="66"/>
      <c r="PEX102" s="66"/>
      <c r="PEY102" s="66"/>
      <c r="PEZ102" s="66"/>
      <c r="PFA102" s="66"/>
      <c r="PFB102" s="66"/>
      <c r="PFC102" s="66"/>
      <c r="PFD102" s="66"/>
      <c r="PFE102" s="66"/>
      <c r="PFF102" s="66"/>
      <c r="PFG102" s="66"/>
      <c r="PFH102" s="66"/>
      <c r="PFI102" s="66"/>
      <c r="PFJ102" s="66"/>
      <c r="PFK102" s="66"/>
      <c r="PFL102" s="66"/>
      <c r="PFM102" s="66"/>
      <c r="PFN102" s="66"/>
      <c r="PFO102" s="66"/>
      <c r="PFP102" s="66"/>
      <c r="PFQ102" s="66"/>
      <c r="PFR102" s="66"/>
      <c r="PFS102" s="66"/>
      <c r="PFT102" s="66"/>
      <c r="PFU102" s="66"/>
      <c r="PFV102" s="66"/>
      <c r="PFW102" s="66"/>
      <c r="PFX102" s="66"/>
      <c r="PFY102" s="66"/>
      <c r="PFZ102" s="66"/>
      <c r="PGA102" s="66"/>
      <c r="PGB102" s="66"/>
      <c r="PGC102" s="66"/>
      <c r="PGD102" s="66"/>
      <c r="PGE102" s="66"/>
      <c r="PGF102" s="66"/>
      <c r="PGG102" s="66"/>
      <c r="PGH102" s="66"/>
      <c r="PGI102" s="66"/>
      <c r="PGJ102" s="66"/>
      <c r="PGK102" s="66"/>
      <c r="PGL102" s="66"/>
      <c r="PGM102" s="66"/>
      <c r="PGN102" s="66"/>
      <c r="PGO102" s="66"/>
      <c r="PGP102" s="66"/>
      <c r="PGQ102" s="66"/>
      <c r="PGR102" s="66"/>
      <c r="PGS102" s="66"/>
      <c r="PGT102" s="66"/>
      <c r="PGU102" s="66"/>
      <c r="PGV102" s="66"/>
      <c r="PGW102" s="66"/>
      <c r="PGX102" s="66"/>
      <c r="PGY102" s="66"/>
      <c r="PGZ102" s="66"/>
      <c r="PHA102" s="66"/>
      <c r="PHB102" s="66"/>
      <c r="PHC102" s="66"/>
      <c r="PHD102" s="66"/>
      <c r="PHE102" s="66"/>
      <c r="PHF102" s="66"/>
      <c r="PHG102" s="66"/>
      <c r="PHH102" s="66"/>
      <c r="PHI102" s="66"/>
      <c r="PHJ102" s="66"/>
      <c r="PHK102" s="66"/>
      <c r="PHL102" s="66"/>
      <c r="PHM102" s="66"/>
      <c r="PHN102" s="66"/>
      <c r="PHO102" s="66"/>
      <c r="PHP102" s="66"/>
      <c r="PHQ102" s="66"/>
      <c r="PHR102" s="66"/>
      <c r="PHS102" s="66"/>
      <c r="PHT102" s="66"/>
      <c r="PHU102" s="66"/>
      <c r="PHV102" s="66"/>
      <c r="PHW102" s="66"/>
      <c r="PHX102" s="66"/>
      <c r="PHY102" s="66"/>
      <c r="PHZ102" s="66"/>
      <c r="PIA102" s="66"/>
      <c r="PIB102" s="66"/>
      <c r="PIC102" s="66"/>
      <c r="PID102" s="66"/>
      <c r="PIE102" s="66"/>
      <c r="PIF102" s="66"/>
      <c r="PIG102" s="66"/>
      <c r="PIH102" s="66"/>
      <c r="PII102" s="66"/>
      <c r="PIJ102" s="66"/>
      <c r="PIK102" s="66"/>
      <c r="PIL102" s="66"/>
      <c r="PIM102" s="66"/>
      <c r="PIN102" s="66"/>
      <c r="PIO102" s="66"/>
      <c r="PIP102" s="66"/>
      <c r="PIQ102" s="66"/>
      <c r="PIR102" s="66"/>
      <c r="PIS102" s="66"/>
      <c r="PIT102" s="66"/>
      <c r="PIU102" s="66"/>
      <c r="PIV102" s="66"/>
      <c r="PIW102" s="66"/>
      <c r="PIX102" s="66"/>
      <c r="PIY102" s="66"/>
      <c r="PIZ102" s="66"/>
      <c r="PJA102" s="66"/>
      <c r="PJB102" s="66"/>
      <c r="PJC102" s="66"/>
      <c r="PJD102" s="66"/>
      <c r="PJE102" s="66"/>
      <c r="PJF102" s="66"/>
      <c r="PJG102" s="66"/>
      <c r="PJH102" s="66"/>
      <c r="PJI102" s="66"/>
      <c r="PJJ102" s="66"/>
      <c r="PJK102" s="66"/>
      <c r="PJL102" s="66"/>
      <c r="PJM102" s="66"/>
      <c r="PJN102" s="66"/>
      <c r="PJO102" s="66"/>
      <c r="PJP102" s="66"/>
      <c r="PJQ102" s="66"/>
      <c r="PJR102" s="66"/>
      <c r="PJS102" s="66"/>
      <c r="PJT102" s="66"/>
      <c r="PJU102" s="66"/>
      <c r="PJV102" s="66"/>
      <c r="PJW102" s="66"/>
      <c r="PJX102" s="66"/>
      <c r="PJY102" s="66"/>
      <c r="PJZ102" s="66"/>
      <c r="PKA102" s="66"/>
      <c r="PKB102" s="66"/>
      <c r="PKC102" s="66"/>
      <c r="PKD102" s="66"/>
      <c r="PKE102" s="66"/>
      <c r="PKF102" s="66"/>
      <c r="PKG102" s="66"/>
      <c r="PKH102" s="66"/>
      <c r="PKI102" s="66"/>
      <c r="PKJ102" s="66"/>
      <c r="PKK102" s="66"/>
      <c r="PKL102" s="66"/>
      <c r="PKM102" s="66"/>
      <c r="PKN102" s="66"/>
      <c r="PKO102" s="66"/>
      <c r="PKP102" s="66"/>
      <c r="PKQ102" s="66"/>
      <c r="PKR102" s="66"/>
      <c r="PKS102" s="66"/>
      <c r="PKT102" s="66"/>
      <c r="PKU102" s="66"/>
      <c r="PKV102" s="66"/>
      <c r="PKW102" s="66"/>
      <c r="PKX102" s="66"/>
      <c r="PKY102" s="66"/>
      <c r="PKZ102" s="66"/>
      <c r="PLA102" s="66"/>
      <c r="PLB102" s="66"/>
      <c r="PLC102" s="66"/>
      <c r="PLD102" s="66"/>
      <c r="PLE102" s="66"/>
      <c r="PLF102" s="66"/>
      <c r="PLG102" s="66"/>
      <c r="PLH102" s="66"/>
      <c r="PLI102" s="66"/>
      <c r="PLJ102" s="66"/>
      <c r="PLK102" s="66"/>
      <c r="PLL102" s="66"/>
      <c r="PLM102" s="66"/>
      <c r="PLN102" s="66"/>
      <c r="PLO102" s="66"/>
      <c r="PLP102" s="66"/>
      <c r="PLQ102" s="66"/>
      <c r="PLR102" s="66"/>
      <c r="PLS102" s="66"/>
      <c r="PLT102" s="66"/>
      <c r="PLU102" s="66"/>
      <c r="PLV102" s="66"/>
      <c r="PLW102" s="66"/>
      <c r="PLX102" s="66"/>
      <c r="PLY102" s="66"/>
      <c r="PLZ102" s="66"/>
      <c r="PMA102" s="66"/>
      <c r="PMB102" s="66"/>
      <c r="PMC102" s="66"/>
      <c r="PMD102" s="66"/>
      <c r="PME102" s="66"/>
      <c r="PMF102" s="66"/>
      <c r="PMG102" s="66"/>
      <c r="PMH102" s="66"/>
      <c r="PMI102" s="66"/>
      <c r="PMJ102" s="66"/>
      <c r="PMK102" s="66"/>
      <c r="PML102" s="66"/>
      <c r="PMM102" s="66"/>
      <c r="PMN102" s="66"/>
      <c r="PMO102" s="66"/>
      <c r="PMP102" s="66"/>
      <c r="PMQ102" s="66"/>
      <c r="PMR102" s="66"/>
      <c r="PMS102" s="66"/>
      <c r="PMT102" s="66"/>
      <c r="PMU102" s="66"/>
      <c r="PMV102" s="66"/>
      <c r="PMW102" s="66"/>
      <c r="PMX102" s="66"/>
      <c r="PMY102" s="66"/>
      <c r="PMZ102" s="66"/>
      <c r="PNA102" s="66"/>
      <c r="PNB102" s="66"/>
      <c r="PNC102" s="66"/>
      <c r="PND102" s="66"/>
      <c r="PNE102" s="66"/>
      <c r="PNF102" s="66"/>
      <c r="PNG102" s="66"/>
      <c r="PNH102" s="66"/>
      <c r="PNI102" s="66"/>
      <c r="PNJ102" s="66"/>
      <c r="PNK102" s="66"/>
      <c r="PNL102" s="66"/>
      <c r="PNM102" s="66"/>
      <c r="PNN102" s="66"/>
      <c r="PNO102" s="66"/>
      <c r="PNP102" s="66"/>
      <c r="PNQ102" s="66"/>
      <c r="PNR102" s="66"/>
      <c r="PNS102" s="66"/>
      <c r="PNT102" s="66"/>
      <c r="PNU102" s="66"/>
      <c r="PNV102" s="66"/>
      <c r="PNW102" s="66"/>
      <c r="PNX102" s="66"/>
      <c r="PNY102" s="66"/>
      <c r="PNZ102" s="66"/>
      <c r="POA102" s="66"/>
      <c r="POB102" s="66"/>
      <c r="POC102" s="66"/>
      <c r="POD102" s="66"/>
      <c r="POE102" s="66"/>
      <c r="POF102" s="66"/>
      <c r="POG102" s="66"/>
      <c r="POH102" s="66"/>
      <c r="POI102" s="66"/>
      <c r="POJ102" s="66"/>
      <c r="POK102" s="66"/>
      <c r="POL102" s="66"/>
      <c r="POM102" s="66"/>
      <c r="PON102" s="66"/>
      <c r="POO102" s="66"/>
      <c r="POP102" s="66"/>
      <c r="POQ102" s="66"/>
      <c r="POR102" s="66"/>
      <c r="POS102" s="66"/>
      <c r="POT102" s="66"/>
      <c r="POU102" s="66"/>
      <c r="POV102" s="66"/>
      <c r="POW102" s="66"/>
      <c r="POX102" s="66"/>
      <c r="POY102" s="66"/>
      <c r="POZ102" s="66"/>
      <c r="PPA102" s="66"/>
      <c r="PPB102" s="66"/>
      <c r="PPC102" s="66"/>
      <c r="PPD102" s="66"/>
      <c r="PPE102" s="66"/>
      <c r="PPF102" s="66"/>
      <c r="PPG102" s="66"/>
      <c r="PPH102" s="66"/>
      <c r="PPI102" s="66"/>
      <c r="PPJ102" s="66"/>
      <c r="PPK102" s="66"/>
      <c r="PPL102" s="66"/>
      <c r="PPM102" s="66"/>
      <c r="PPN102" s="66"/>
      <c r="PPO102" s="66"/>
      <c r="PPP102" s="66"/>
      <c r="PPQ102" s="66"/>
      <c r="PPR102" s="66"/>
      <c r="PPS102" s="66"/>
      <c r="PPT102" s="66"/>
      <c r="PPU102" s="66"/>
      <c r="PPV102" s="66"/>
      <c r="PPW102" s="66"/>
      <c r="PPX102" s="66"/>
      <c r="PPY102" s="66"/>
      <c r="PPZ102" s="66"/>
      <c r="PQA102" s="66"/>
      <c r="PQB102" s="66"/>
      <c r="PQC102" s="66"/>
      <c r="PQD102" s="66"/>
      <c r="PQE102" s="66"/>
      <c r="PQF102" s="66"/>
      <c r="PQG102" s="66"/>
      <c r="PQH102" s="66"/>
      <c r="PQI102" s="66"/>
      <c r="PQJ102" s="66"/>
      <c r="PQK102" s="66"/>
      <c r="PQL102" s="66"/>
      <c r="PQM102" s="66"/>
      <c r="PQN102" s="66"/>
      <c r="PQO102" s="66"/>
      <c r="PQP102" s="66"/>
      <c r="PQQ102" s="66"/>
      <c r="PQR102" s="66"/>
      <c r="PQS102" s="66"/>
      <c r="PQT102" s="66"/>
      <c r="PQU102" s="66"/>
      <c r="PQV102" s="66"/>
      <c r="PQW102" s="66"/>
      <c r="PQX102" s="66"/>
      <c r="PQY102" s="66"/>
      <c r="PQZ102" s="66"/>
      <c r="PRA102" s="66"/>
      <c r="PRB102" s="66"/>
      <c r="PRC102" s="66"/>
      <c r="PRD102" s="66"/>
      <c r="PRE102" s="66"/>
      <c r="PRF102" s="66"/>
      <c r="PRG102" s="66"/>
      <c r="PRH102" s="66"/>
      <c r="PRI102" s="66"/>
      <c r="PRJ102" s="66"/>
      <c r="PRK102" s="66"/>
      <c r="PRL102" s="66"/>
      <c r="PRM102" s="66"/>
      <c r="PRN102" s="66"/>
      <c r="PRO102" s="66"/>
      <c r="PRP102" s="66"/>
      <c r="PRQ102" s="66"/>
      <c r="PRR102" s="66"/>
      <c r="PRS102" s="66"/>
      <c r="PRT102" s="66"/>
      <c r="PRU102" s="66"/>
      <c r="PRV102" s="66"/>
      <c r="PRW102" s="66"/>
      <c r="PRX102" s="66"/>
      <c r="PRY102" s="66"/>
      <c r="PRZ102" s="66"/>
      <c r="PSA102" s="66"/>
      <c r="PSB102" s="66"/>
      <c r="PSC102" s="66"/>
      <c r="PSD102" s="66"/>
      <c r="PSE102" s="66"/>
      <c r="PSF102" s="66"/>
      <c r="PSG102" s="66"/>
      <c r="PSH102" s="66"/>
      <c r="PSI102" s="66"/>
      <c r="PSJ102" s="66"/>
      <c r="PSK102" s="66"/>
      <c r="PSL102" s="66"/>
      <c r="PSM102" s="66"/>
      <c r="PSN102" s="66"/>
      <c r="PSO102" s="66"/>
      <c r="PSP102" s="66"/>
      <c r="PSQ102" s="66"/>
      <c r="PSR102" s="66"/>
      <c r="PSS102" s="66"/>
      <c r="PST102" s="66"/>
      <c r="PSU102" s="66"/>
      <c r="PSV102" s="66"/>
      <c r="PSW102" s="66"/>
      <c r="PSX102" s="66"/>
      <c r="PSY102" s="66"/>
      <c r="PSZ102" s="66"/>
      <c r="PTA102" s="66"/>
      <c r="PTB102" s="66"/>
      <c r="PTC102" s="66"/>
      <c r="PTD102" s="66"/>
      <c r="PTE102" s="66"/>
      <c r="PTF102" s="66"/>
      <c r="PTG102" s="66"/>
      <c r="PTH102" s="66"/>
      <c r="PTI102" s="66"/>
      <c r="PTJ102" s="66"/>
      <c r="PTK102" s="66"/>
      <c r="PTL102" s="66"/>
      <c r="PTM102" s="66"/>
      <c r="PTN102" s="66"/>
      <c r="PTO102" s="66"/>
      <c r="PTP102" s="66"/>
      <c r="PTQ102" s="66"/>
      <c r="PTR102" s="66"/>
      <c r="PTS102" s="66"/>
      <c r="PTT102" s="66"/>
      <c r="PTU102" s="66"/>
      <c r="PTV102" s="66"/>
      <c r="PTW102" s="66"/>
      <c r="PTX102" s="66"/>
      <c r="PTY102" s="66"/>
      <c r="PTZ102" s="66"/>
      <c r="PUA102" s="66"/>
      <c r="PUB102" s="66"/>
      <c r="PUC102" s="66"/>
      <c r="PUD102" s="66"/>
      <c r="PUE102" s="66"/>
      <c r="PUF102" s="66"/>
      <c r="PUG102" s="66"/>
      <c r="PUH102" s="66"/>
      <c r="PUI102" s="66"/>
      <c r="PUJ102" s="66"/>
      <c r="PUK102" s="66"/>
      <c r="PUL102" s="66"/>
      <c r="PUM102" s="66"/>
      <c r="PUN102" s="66"/>
      <c r="PUO102" s="66"/>
      <c r="PUP102" s="66"/>
      <c r="PUQ102" s="66"/>
      <c r="PUR102" s="66"/>
      <c r="PUS102" s="66"/>
      <c r="PUT102" s="66"/>
      <c r="PUU102" s="66"/>
      <c r="PUV102" s="66"/>
      <c r="PUW102" s="66"/>
      <c r="PUX102" s="66"/>
      <c r="PUY102" s="66"/>
      <c r="PUZ102" s="66"/>
      <c r="PVA102" s="66"/>
      <c r="PVB102" s="66"/>
      <c r="PVC102" s="66"/>
      <c r="PVD102" s="66"/>
      <c r="PVE102" s="66"/>
      <c r="PVF102" s="66"/>
      <c r="PVG102" s="66"/>
      <c r="PVH102" s="66"/>
      <c r="PVI102" s="66"/>
      <c r="PVJ102" s="66"/>
      <c r="PVK102" s="66"/>
      <c r="PVL102" s="66"/>
      <c r="PVM102" s="66"/>
      <c r="PVN102" s="66"/>
      <c r="PVO102" s="66"/>
      <c r="PVP102" s="66"/>
      <c r="PVQ102" s="66"/>
      <c r="PVR102" s="66"/>
      <c r="PVS102" s="66"/>
      <c r="PVT102" s="66"/>
      <c r="PVU102" s="66"/>
      <c r="PVV102" s="66"/>
      <c r="PVW102" s="66"/>
      <c r="PVX102" s="66"/>
      <c r="PVY102" s="66"/>
      <c r="PVZ102" s="66"/>
      <c r="PWA102" s="66"/>
      <c r="PWB102" s="66"/>
      <c r="PWC102" s="66"/>
      <c r="PWD102" s="66"/>
      <c r="PWE102" s="66"/>
      <c r="PWF102" s="66"/>
      <c r="PWG102" s="66"/>
      <c r="PWH102" s="66"/>
      <c r="PWI102" s="66"/>
      <c r="PWJ102" s="66"/>
      <c r="PWK102" s="66"/>
      <c r="PWL102" s="66"/>
      <c r="PWM102" s="66"/>
      <c r="PWN102" s="66"/>
      <c r="PWO102" s="66"/>
      <c r="PWP102" s="66"/>
      <c r="PWQ102" s="66"/>
      <c r="PWR102" s="66"/>
      <c r="PWS102" s="66"/>
      <c r="PWT102" s="66"/>
      <c r="PWU102" s="66"/>
      <c r="PWV102" s="66"/>
      <c r="PWW102" s="66"/>
      <c r="PWX102" s="66"/>
      <c r="PWY102" s="66"/>
      <c r="PWZ102" s="66"/>
      <c r="PXA102" s="66"/>
      <c r="PXB102" s="66"/>
      <c r="PXC102" s="66"/>
      <c r="PXD102" s="66"/>
      <c r="PXE102" s="66"/>
      <c r="PXF102" s="66"/>
      <c r="PXG102" s="66"/>
      <c r="PXH102" s="66"/>
      <c r="PXI102" s="66"/>
      <c r="PXJ102" s="66"/>
      <c r="PXK102" s="66"/>
      <c r="PXL102" s="66"/>
      <c r="PXM102" s="66"/>
      <c r="PXN102" s="66"/>
      <c r="PXO102" s="66"/>
      <c r="PXP102" s="66"/>
      <c r="PXQ102" s="66"/>
      <c r="PXR102" s="66"/>
      <c r="PXS102" s="66"/>
      <c r="PXT102" s="66"/>
      <c r="PXU102" s="66"/>
      <c r="PXV102" s="66"/>
      <c r="PXW102" s="66"/>
      <c r="PXX102" s="66"/>
      <c r="PXY102" s="66"/>
      <c r="PXZ102" s="66"/>
      <c r="PYA102" s="66"/>
      <c r="PYB102" s="66"/>
      <c r="PYC102" s="66"/>
      <c r="PYD102" s="66"/>
      <c r="PYE102" s="66"/>
      <c r="PYF102" s="66"/>
      <c r="PYG102" s="66"/>
      <c r="PYH102" s="66"/>
      <c r="PYI102" s="66"/>
      <c r="PYJ102" s="66"/>
      <c r="PYK102" s="66"/>
      <c r="PYL102" s="66"/>
      <c r="PYM102" s="66"/>
      <c r="PYN102" s="66"/>
      <c r="PYO102" s="66"/>
      <c r="PYP102" s="66"/>
      <c r="PYQ102" s="66"/>
      <c r="PYR102" s="66"/>
      <c r="PYS102" s="66"/>
      <c r="PYT102" s="66"/>
      <c r="PYU102" s="66"/>
      <c r="PYV102" s="66"/>
      <c r="PYW102" s="66"/>
      <c r="PYX102" s="66"/>
      <c r="PYY102" s="66"/>
      <c r="PYZ102" s="66"/>
      <c r="PZA102" s="66"/>
      <c r="PZB102" s="66"/>
      <c r="PZC102" s="66"/>
      <c r="PZD102" s="66"/>
      <c r="PZE102" s="66"/>
      <c r="PZF102" s="66"/>
      <c r="PZG102" s="66"/>
      <c r="PZH102" s="66"/>
      <c r="PZI102" s="66"/>
      <c r="PZJ102" s="66"/>
      <c r="PZK102" s="66"/>
      <c r="PZL102" s="66"/>
      <c r="PZM102" s="66"/>
      <c r="PZN102" s="66"/>
      <c r="PZO102" s="66"/>
      <c r="PZP102" s="66"/>
      <c r="PZQ102" s="66"/>
      <c r="PZR102" s="66"/>
      <c r="PZS102" s="66"/>
      <c r="PZT102" s="66"/>
      <c r="PZU102" s="66"/>
      <c r="PZV102" s="66"/>
      <c r="PZW102" s="66"/>
      <c r="PZX102" s="66"/>
      <c r="PZY102" s="66"/>
      <c r="PZZ102" s="66"/>
      <c r="QAA102" s="66"/>
      <c r="QAB102" s="66"/>
      <c r="QAC102" s="66"/>
      <c r="QAD102" s="66"/>
      <c r="QAE102" s="66"/>
      <c r="QAF102" s="66"/>
      <c r="QAG102" s="66"/>
      <c r="QAH102" s="66"/>
      <c r="QAI102" s="66"/>
      <c r="QAJ102" s="66"/>
      <c r="QAK102" s="66"/>
      <c r="QAL102" s="66"/>
      <c r="QAM102" s="66"/>
      <c r="QAN102" s="66"/>
      <c r="QAO102" s="66"/>
      <c r="QAP102" s="66"/>
      <c r="QAQ102" s="66"/>
      <c r="QAR102" s="66"/>
      <c r="QAS102" s="66"/>
      <c r="QAT102" s="66"/>
      <c r="QAU102" s="66"/>
      <c r="QAV102" s="66"/>
      <c r="QAW102" s="66"/>
      <c r="QAX102" s="66"/>
      <c r="QAY102" s="66"/>
      <c r="QAZ102" s="66"/>
      <c r="QBA102" s="66"/>
      <c r="QBB102" s="66"/>
      <c r="QBC102" s="66"/>
      <c r="QBD102" s="66"/>
      <c r="QBE102" s="66"/>
      <c r="QBF102" s="66"/>
      <c r="QBG102" s="66"/>
      <c r="QBH102" s="66"/>
      <c r="QBI102" s="66"/>
      <c r="QBJ102" s="66"/>
      <c r="QBK102" s="66"/>
      <c r="QBL102" s="66"/>
      <c r="QBM102" s="66"/>
      <c r="QBN102" s="66"/>
      <c r="QBO102" s="66"/>
      <c r="QBP102" s="66"/>
      <c r="QBQ102" s="66"/>
      <c r="QBR102" s="66"/>
      <c r="QBS102" s="66"/>
      <c r="QBT102" s="66"/>
      <c r="QBU102" s="66"/>
      <c r="QBV102" s="66"/>
      <c r="QBW102" s="66"/>
      <c r="QBX102" s="66"/>
      <c r="QBY102" s="66"/>
      <c r="QBZ102" s="66"/>
      <c r="QCA102" s="66"/>
      <c r="QCB102" s="66"/>
      <c r="QCC102" s="66"/>
      <c r="QCD102" s="66"/>
      <c r="QCE102" s="66"/>
      <c r="QCF102" s="66"/>
      <c r="QCG102" s="66"/>
      <c r="QCH102" s="66"/>
      <c r="QCI102" s="66"/>
      <c r="QCJ102" s="66"/>
      <c r="QCK102" s="66"/>
      <c r="QCL102" s="66"/>
      <c r="QCM102" s="66"/>
      <c r="QCN102" s="66"/>
      <c r="QCO102" s="66"/>
      <c r="QCP102" s="66"/>
      <c r="QCQ102" s="66"/>
      <c r="QCR102" s="66"/>
      <c r="QCS102" s="66"/>
      <c r="QCT102" s="66"/>
      <c r="QCU102" s="66"/>
      <c r="QCV102" s="66"/>
      <c r="QCW102" s="66"/>
      <c r="QCX102" s="66"/>
      <c r="QCY102" s="66"/>
      <c r="QCZ102" s="66"/>
      <c r="QDA102" s="66"/>
      <c r="QDB102" s="66"/>
      <c r="QDC102" s="66"/>
      <c r="QDD102" s="66"/>
      <c r="QDE102" s="66"/>
      <c r="QDF102" s="66"/>
      <c r="QDG102" s="66"/>
      <c r="QDH102" s="66"/>
      <c r="QDI102" s="66"/>
      <c r="QDJ102" s="66"/>
      <c r="QDK102" s="66"/>
      <c r="QDL102" s="66"/>
      <c r="QDM102" s="66"/>
      <c r="QDN102" s="66"/>
      <c r="QDO102" s="66"/>
      <c r="QDP102" s="66"/>
      <c r="QDQ102" s="66"/>
      <c r="QDR102" s="66"/>
      <c r="QDS102" s="66"/>
      <c r="QDT102" s="66"/>
      <c r="QDU102" s="66"/>
      <c r="QDV102" s="66"/>
      <c r="QDW102" s="66"/>
      <c r="QDX102" s="66"/>
      <c r="QDY102" s="66"/>
      <c r="QDZ102" s="66"/>
      <c r="QEA102" s="66"/>
      <c r="QEB102" s="66"/>
      <c r="QEC102" s="66"/>
      <c r="QED102" s="66"/>
      <c r="QEE102" s="66"/>
      <c r="QEF102" s="66"/>
      <c r="QEG102" s="66"/>
      <c r="QEH102" s="66"/>
      <c r="QEI102" s="66"/>
      <c r="QEJ102" s="66"/>
      <c r="QEK102" s="66"/>
      <c r="QEL102" s="66"/>
      <c r="QEM102" s="66"/>
      <c r="QEN102" s="66"/>
      <c r="QEO102" s="66"/>
      <c r="QEP102" s="66"/>
      <c r="QEQ102" s="66"/>
      <c r="QER102" s="66"/>
      <c r="QES102" s="66"/>
      <c r="QET102" s="66"/>
      <c r="QEU102" s="66"/>
      <c r="QEV102" s="66"/>
      <c r="QEW102" s="66"/>
      <c r="QEX102" s="66"/>
      <c r="QEY102" s="66"/>
      <c r="QEZ102" s="66"/>
      <c r="QFA102" s="66"/>
      <c r="QFB102" s="66"/>
      <c r="QFC102" s="66"/>
      <c r="QFD102" s="66"/>
      <c r="QFE102" s="66"/>
      <c r="QFF102" s="66"/>
      <c r="QFG102" s="66"/>
      <c r="QFH102" s="66"/>
      <c r="QFI102" s="66"/>
      <c r="QFJ102" s="66"/>
      <c r="QFK102" s="66"/>
      <c r="QFL102" s="66"/>
      <c r="QFM102" s="66"/>
      <c r="QFN102" s="66"/>
      <c r="QFO102" s="66"/>
      <c r="QFP102" s="66"/>
      <c r="QFQ102" s="66"/>
      <c r="QFR102" s="66"/>
      <c r="QFS102" s="66"/>
      <c r="QFT102" s="66"/>
      <c r="QFU102" s="66"/>
      <c r="QFV102" s="66"/>
      <c r="QFW102" s="66"/>
      <c r="QFX102" s="66"/>
      <c r="QFY102" s="66"/>
      <c r="QFZ102" s="66"/>
      <c r="QGA102" s="66"/>
      <c r="QGB102" s="66"/>
      <c r="QGC102" s="66"/>
      <c r="QGD102" s="66"/>
      <c r="QGE102" s="66"/>
      <c r="QGF102" s="66"/>
      <c r="QGG102" s="66"/>
      <c r="QGH102" s="66"/>
      <c r="QGI102" s="66"/>
      <c r="QGJ102" s="66"/>
      <c r="QGK102" s="66"/>
      <c r="QGL102" s="66"/>
      <c r="QGM102" s="66"/>
      <c r="QGN102" s="66"/>
      <c r="QGO102" s="66"/>
      <c r="QGP102" s="66"/>
      <c r="QGQ102" s="66"/>
      <c r="QGR102" s="66"/>
      <c r="QGS102" s="66"/>
      <c r="QGT102" s="66"/>
      <c r="QGU102" s="66"/>
      <c r="QGV102" s="66"/>
      <c r="QGW102" s="66"/>
      <c r="QGX102" s="66"/>
      <c r="QGY102" s="66"/>
      <c r="QGZ102" s="66"/>
      <c r="QHA102" s="66"/>
      <c r="QHB102" s="66"/>
      <c r="QHC102" s="66"/>
      <c r="QHD102" s="66"/>
      <c r="QHE102" s="66"/>
      <c r="QHF102" s="66"/>
      <c r="QHG102" s="66"/>
      <c r="QHH102" s="66"/>
      <c r="QHI102" s="66"/>
      <c r="QHJ102" s="66"/>
      <c r="QHK102" s="66"/>
      <c r="QHL102" s="66"/>
      <c r="QHM102" s="66"/>
      <c r="QHN102" s="66"/>
      <c r="QHO102" s="66"/>
      <c r="QHP102" s="66"/>
      <c r="QHQ102" s="66"/>
      <c r="QHR102" s="66"/>
      <c r="QHS102" s="66"/>
      <c r="QHT102" s="66"/>
      <c r="QHU102" s="66"/>
      <c r="QHV102" s="66"/>
      <c r="QHW102" s="66"/>
      <c r="QHX102" s="66"/>
      <c r="QHY102" s="66"/>
      <c r="QHZ102" s="66"/>
      <c r="QIA102" s="66"/>
      <c r="QIB102" s="66"/>
      <c r="QIC102" s="66"/>
      <c r="QID102" s="66"/>
      <c r="QIE102" s="66"/>
      <c r="QIF102" s="66"/>
      <c r="QIG102" s="66"/>
      <c r="QIH102" s="66"/>
      <c r="QII102" s="66"/>
      <c r="QIJ102" s="66"/>
      <c r="QIK102" s="66"/>
      <c r="QIL102" s="66"/>
      <c r="QIM102" s="66"/>
      <c r="QIN102" s="66"/>
      <c r="QIO102" s="66"/>
      <c r="QIP102" s="66"/>
      <c r="QIQ102" s="66"/>
      <c r="QIR102" s="66"/>
      <c r="QIS102" s="66"/>
      <c r="QIT102" s="66"/>
      <c r="QIU102" s="66"/>
      <c r="QIV102" s="66"/>
      <c r="QIW102" s="66"/>
      <c r="QIX102" s="66"/>
      <c r="QIY102" s="66"/>
      <c r="QIZ102" s="66"/>
      <c r="QJA102" s="66"/>
      <c r="QJB102" s="66"/>
      <c r="QJC102" s="66"/>
      <c r="QJD102" s="66"/>
      <c r="QJE102" s="66"/>
      <c r="QJF102" s="66"/>
      <c r="QJG102" s="66"/>
      <c r="QJH102" s="66"/>
      <c r="QJI102" s="66"/>
      <c r="QJJ102" s="66"/>
      <c r="QJK102" s="66"/>
      <c r="QJL102" s="66"/>
      <c r="QJM102" s="66"/>
      <c r="QJN102" s="66"/>
      <c r="QJO102" s="66"/>
      <c r="QJP102" s="66"/>
      <c r="QJQ102" s="66"/>
      <c r="QJR102" s="66"/>
      <c r="QJS102" s="66"/>
      <c r="QJT102" s="66"/>
      <c r="QJU102" s="66"/>
      <c r="QJV102" s="66"/>
      <c r="QJW102" s="66"/>
      <c r="QJX102" s="66"/>
      <c r="QJY102" s="66"/>
      <c r="QJZ102" s="66"/>
      <c r="QKA102" s="66"/>
      <c r="QKB102" s="66"/>
      <c r="QKC102" s="66"/>
      <c r="QKD102" s="66"/>
      <c r="QKE102" s="66"/>
      <c r="QKF102" s="66"/>
      <c r="QKG102" s="66"/>
      <c r="QKH102" s="66"/>
      <c r="QKI102" s="66"/>
      <c r="QKJ102" s="66"/>
      <c r="QKK102" s="66"/>
      <c r="QKL102" s="66"/>
      <c r="QKM102" s="66"/>
      <c r="QKN102" s="66"/>
      <c r="QKO102" s="66"/>
      <c r="QKP102" s="66"/>
      <c r="QKQ102" s="66"/>
      <c r="QKR102" s="66"/>
      <c r="QKS102" s="66"/>
      <c r="QKT102" s="66"/>
      <c r="QKU102" s="66"/>
      <c r="QKV102" s="66"/>
      <c r="QKW102" s="66"/>
      <c r="QKX102" s="66"/>
      <c r="QKY102" s="66"/>
      <c r="QKZ102" s="66"/>
      <c r="QLA102" s="66"/>
      <c r="QLB102" s="66"/>
      <c r="QLC102" s="66"/>
      <c r="QLD102" s="66"/>
      <c r="QLE102" s="66"/>
      <c r="QLF102" s="66"/>
      <c r="QLG102" s="66"/>
      <c r="QLH102" s="66"/>
      <c r="QLI102" s="66"/>
      <c r="QLJ102" s="66"/>
      <c r="QLK102" s="66"/>
      <c r="QLL102" s="66"/>
      <c r="QLM102" s="66"/>
      <c r="QLN102" s="66"/>
      <c r="QLO102" s="66"/>
      <c r="QLP102" s="66"/>
      <c r="QLQ102" s="66"/>
      <c r="QLR102" s="66"/>
      <c r="QLS102" s="66"/>
      <c r="QLT102" s="66"/>
      <c r="QLU102" s="66"/>
      <c r="QLV102" s="66"/>
      <c r="QLW102" s="66"/>
      <c r="QLX102" s="66"/>
      <c r="QLY102" s="66"/>
      <c r="QLZ102" s="66"/>
      <c r="QMA102" s="66"/>
      <c r="QMB102" s="66"/>
      <c r="QMC102" s="66"/>
      <c r="QMD102" s="66"/>
      <c r="QME102" s="66"/>
      <c r="QMF102" s="66"/>
      <c r="QMG102" s="66"/>
      <c r="QMH102" s="66"/>
      <c r="QMI102" s="66"/>
      <c r="QMJ102" s="66"/>
      <c r="QMK102" s="66"/>
      <c r="QML102" s="66"/>
      <c r="QMM102" s="66"/>
      <c r="QMN102" s="66"/>
      <c r="QMO102" s="66"/>
      <c r="QMP102" s="66"/>
      <c r="QMQ102" s="66"/>
      <c r="QMR102" s="66"/>
      <c r="QMS102" s="66"/>
      <c r="QMT102" s="66"/>
      <c r="QMU102" s="66"/>
      <c r="QMV102" s="66"/>
      <c r="QMW102" s="66"/>
      <c r="QMX102" s="66"/>
      <c r="QMY102" s="66"/>
      <c r="QMZ102" s="66"/>
      <c r="QNA102" s="66"/>
      <c r="QNB102" s="66"/>
      <c r="QNC102" s="66"/>
      <c r="QND102" s="66"/>
      <c r="QNE102" s="66"/>
      <c r="QNF102" s="66"/>
      <c r="QNG102" s="66"/>
      <c r="QNH102" s="66"/>
      <c r="QNI102" s="66"/>
      <c r="QNJ102" s="66"/>
      <c r="QNK102" s="66"/>
      <c r="QNL102" s="66"/>
      <c r="QNM102" s="66"/>
      <c r="QNN102" s="66"/>
      <c r="QNO102" s="66"/>
      <c r="QNP102" s="66"/>
      <c r="QNQ102" s="66"/>
      <c r="QNR102" s="66"/>
      <c r="QNS102" s="66"/>
      <c r="QNT102" s="66"/>
      <c r="QNU102" s="66"/>
      <c r="QNV102" s="66"/>
      <c r="QNW102" s="66"/>
      <c r="QNX102" s="66"/>
      <c r="QNY102" s="66"/>
      <c r="QNZ102" s="66"/>
      <c r="QOA102" s="66"/>
      <c r="QOB102" s="66"/>
      <c r="QOC102" s="66"/>
      <c r="QOD102" s="66"/>
      <c r="QOE102" s="66"/>
      <c r="QOF102" s="66"/>
      <c r="QOG102" s="66"/>
      <c r="QOH102" s="66"/>
      <c r="QOI102" s="66"/>
      <c r="QOJ102" s="66"/>
      <c r="QOK102" s="66"/>
      <c r="QOL102" s="66"/>
      <c r="QOM102" s="66"/>
      <c r="QON102" s="66"/>
      <c r="QOO102" s="66"/>
      <c r="QOP102" s="66"/>
      <c r="QOQ102" s="66"/>
      <c r="QOR102" s="66"/>
      <c r="QOS102" s="66"/>
      <c r="QOT102" s="66"/>
      <c r="QOU102" s="66"/>
      <c r="QOV102" s="66"/>
      <c r="QOW102" s="66"/>
      <c r="QOX102" s="66"/>
      <c r="QOY102" s="66"/>
      <c r="QOZ102" s="66"/>
      <c r="QPA102" s="66"/>
      <c r="QPB102" s="66"/>
      <c r="QPC102" s="66"/>
      <c r="QPD102" s="66"/>
      <c r="QPE102" s="66"/>
      <c r="QPF102" s="66"/>
      <c r="QPG102" s="66"/>
      <c r="QPH102" s="66"/>
      <c r="QPI102" s="66"/>
      <c r="QPJ102" s="66"/>
      <c r="QPK102" s="66"/>
      <c r="QPL102" s="66"/>
      <c r="QPM102" s="66"/>
      <c r="QPN102" s="66"/>
      <c r="QPO102" s="66"/>
      <c r="QPP102" s="66"/>
      <c r="QPQ102" s="66"/>
      <c r="QPR102" s="66"/>
      <c r="QPS102" s="66"/>
      <c r="QPT102" s="66"/>
      <c r="QPU102" s="66"/>
      <c r="QPV102" s="66"/>
      <c r="QPW102" s="66"/>
      <c r="QPX102" s="66"/>
      <c r="QPY102" s="66"/>
      <c r="QPZ102" s="66"/>
      <c r="QQA102" s="66"/>
      <c r="QQB102" s="66"/>
      <c r="QQC102" s="66"/>
      <c r="QQD102" s="66"/>
      <c r="QQE102" s="66"/>
      <c r="QQF102" s="66"/>
      <c r="QQG102" s="66"/>
      <c r="QQH102" s="66"/>
      <c r="QQI102" s="66"/>
      <c r="QQJ102" s="66"/>
      <c r="QQK102" s="66"/>
      <c r="QQL102" s="66"/>
      <c r="QQM102" s="66"/>
      <c r="QQN102" s="66"/>
      <c r="QQO102" s="66"/>
      <c r="QQP102" s="66"/>
      <c r="QQQ102" s="66"/>
      <c r="QQR102" s="66"/>
      <c r="QQS102" s="66"/>
      <c r="QQT102" s="66"/>
      <c r="QQU102" s="66"/>
      <c r="QQV102" s="66"/>
      <c r="QQW102" s="66"/>
      <c r="QQX102" s="66"/>
      <c r="QQY102" s="66"/>
      <c r="QQZ102" s="66"/>
      <c r="QRA102" s="66"/>
      <c r="QRB102" s="66"/>
      <c r="QRC102" s="66"/>
      <c r="QRD102" s="66"/>
      <c r="QRE102" s="66"/>
      <c r="QRF102" s="66"/>
      <c r="QRG102" s="66"/>
      <c r="QRH102" s="66"/>
      <c r="QRI102" s="66"/>
      <c r="QRJ102" s="66"/>
      <c r="QRK102" s="66"/>
      <c r="QRL102" s="66"/>
      <c r="QRM102" s="66"/>
      <c r="QRN102" s="66"/>
      <c r="QRO102" s="66"/>
      <c r="QRP102" s="66"/>
      <c r="QRQ102" s="66"/>
      <c r="QRR102" s="66"/>
      <c r="QRS102" s="66"/>
      <c r="QRT102" s="66"/>
      <c r="QRU102" s="66"/>
      <c r="QRV102" s="66"/>
      <c r="QRW102" s="66"/>
      <c r="QRX102" s="66"/>
      <c r="QRY102" s="66"/>
      <c r="QRZ102" s="66"/>
      <c r="QSA102" s="66"/>
      <c r="QSB102" s="66"/>
      <c r="QSC102" s="66"/>
      <c r="QSD102" s="66"/>
      <c r="QSE102" s="66"/>
      <c r="QSF102" s="66"/>
      <c r="QSG102" s="66"/>
      <c r="QSH102" s="66"/>
      <c r="QSI102" s="66"/>
      <c r="QSJ102" s="66"/>
      <c r="QSK102" s="66"/>
      <c r="QSL102" s="66"/>
      <c r="QSM102" s="66"/>
      <c r="QSN102" s="66"/>
      <c r="QSO102" s="66"/>
      <c r="QSP102" s="66"/>
      <c r="QSQ102" s="66"/>
      <c r="QSR102" s="66"/>
      <c r="QSS102" s="66"/>
      <c r="QST102" s="66"/>
      <c r="QSU102" s="66"/>
      <c r="QSV102" s="66"/>
      <c r="QSW102" s="66"/>
      <c r="QSX102" s="66"/>
      <c r="QSY102" s="66"/>
      <c r="QSZ102" s="66"/>
      <c r="QTA102" s="66"/>
      <c r="QTB102" s="66"/>
      <c r="QTC102" s="66"/>
      <c r="QTD102" s="66"/>
      <c r="QTE102" s="66"/>
      <c r="QTF102" s="66"/>
      <c r="QTG102" s="66"/>
      <c r="QTH102" s="66"/>
      <c r="QTI102" s="66"/>
      <c r="QTJ102" s="66"/>
      <c r="QTK102" s="66"/>
      <c r="QTL102" s="66"/>
      <c r="QTM102" s="66"/>
      <c r="QTN102" s="66"/>
      <c r="QTO102" s="66"/>
      <c r="QTP102" s="66"/>
      <c r="QTQ102" s="66"/>
      <c r="QTR102" s="66"/>
      <c r="QTS102" s="66"/>
      <c r="QTT102" s="66"/>
      <c r="QTU102" s="66"/>
      <c r="QTV102" s="66"/>
      <c r="QTW102" s="66"/>
      <c r="QTX102" s="66"/>
      <c r="QTY102" s="66"/>
      <c r="QTZ102" s="66"/>
      <c r="QUA102" s="66"/>
      <c r="QUB102" s="66"/>
      <c r="QUC102" s="66"/>
      <c r="QUD102" s="66"/>
      <c r="QUE102" s="66"/>
      <c r="QUF102" s="66"/>
      <c r="QUG102" s="66"/>
      <c r="QUH102" s="66"/>
      <c r="QUI102" s="66"/>
      <c r="QUJ102" s="66"/>
      <c r="QUK102" s="66"/>
      <c r="QUL102" s="66"/>
      <c r="QUM102" s="66"/>
      <c r="QUN102" s="66"/>
      <c r="QUO102" s="66"/>
      <c r="QUP102" s="66"/>
      <c r="QUQ102" s="66"/>
      <c r="QUR102" s="66"/>
      <c r="QUS102" s="66"/>
      <c r="QUT102" s="66"/>
      <c r="QUU102" s="66"/>
      <c r="QUV102" s="66"/>
      <c r="QUW102" s="66"/>
      <c r="QUX102" s="66"/>
      <c r="QUY102" s="66"/>
      <c r="QUZ102" s="66"/>
      <c r="QVA102" s="66"/>
      <c r="QVB102" s="66"/>
      <c r="QVC102" s="66"/>
      <c r="QVD102" s="66"/>
      <c r="QVE102" s="66"/>
      <c r="QVF102" s="66"/>
      <c r="QVG102" s="66"/>
      <c r="QVH102" s="66"/>
      <c r="QVI102" s="66"/>
      <c r="QVJ102" s="66"/>
      <c r="QVK102" s="66"/>
      <c r="QVL102" s="66"/>
      <c r="QVM102" s="66"/>
      <c r="QVN102" s="66"/>
      <c r="QVO102" s="66"/>
      <c r="QVP102" s="66"/>
      <c r="QVQ102" s="66"/>
      <c r="QVR102" s="66"/>
      <c r="QVS102" s="66"/>
      <c r="QVT102" s="66"/>
      <c r="QVU102" s="66"/>
      <c r="QVV102" s="66"/>
      <c r="QVW102" s="66"/>
      <c r="QVX102" s="66"/>
      <c r="QVY102" s="66"/>
      <c r="QVZ102" s="66"/>
      <c r="QWA102" s="66"/>
      <c r="QWB102" s="66"/>
      <c r="QWC102" s="66"/>
      <c r="QWD102" s="66"/>
      <c r="QWE102" s="66"/>
      <c r="QWF102" s="66"/>
      <c r="QWG102" s="66"/>
      <c r="QWH102" s="66"/>
      <c r="QWI102" s="66"/>
      <c r="QWJ102" s="66"/>
      <c r="QWK102" s="66"/>
      <c r="QWL102" s="66"/>
      <c r="QWM102" s="66"/>
      <c r="QWN102" s="66"/>
      <c r="QWO102" s="66"/>
      <c r="QWP102" s="66"/>
      <c r="QWQ102" s="66"/>
      <c r="QWR102" s="66"/>
      <c r="QWS102" s="66"/>
      <c r="QWT102" s="66"/>
      <c r="QWU102" s="66"/>
      <c r="QWV102" s="66"/>
      <c r="QWW102" s="66"/>
      <c r="QWX102" s="66"/>
      <c r="QWY102" s="66"/>
      <c r="QWZ102" s="66"/>
      <c r="QXA102" s="66"/>
      <c r="QXB102" s="66"/>
      <c r="QXC102" s="66"/>
      <c r="QXD102" s="66"/>
      <c r="QXE102" s="66"/>
      <c r="QXF102" s="66"/>
      <c r="QXG102" s="66"/>
      <c r="QXH102" s="66"/>
      <c r="QXI102" s="66"/>
      <c r="QXJ102" s="66"/>
      <c r="QXK102" s="66"/>
      <c r="QXL102" s="66"/>
      <c r="QXM102" s="66"/>
      <c r="QXN102" s="66"/>
      <c r="QXO102" s="66"/>
      <c r="QXP102" s="66"/>
      <c r="QXQ102" s="66"/>
      <c r="QXR102" s="66"/>
      <c r="QXS102" s="66"/>
      <c r="QXT102" s="66"/>
      <c r="QXU102" s="66"/>
      <c r="QXV102" s="66"/>
      <c r="QXW102" s="66"/>
      <c r="QXX102" s="66"/>
      <c r="QXY102" s="66"/>
      <c r="QXZ102" s="66"/>
      <c r="QYA102" s="66"/>
      <c r="QYB102" s="66"/>
      <c r="QYC102" s="66"/>
      <c r="QYD102" s="66"/>
      <c r="QYE102" s="66"/>
      <c r="QYF102" s="66"/>
      <c r="QYG102" s="66"/>
      <c r="QYH102" s="66"/>
      <c r="QYI102" s="66"/>
      <c r="QYJ102" s="66"/>
      <c r="QYK102" s="66"/>
      <c r="QYL102" s="66"/>
      <c r="QYM102" s="66"/>
      <c r="QYN102" s="66"/>
      <c r="QYO102" s="66"/>
      <c r="QYP102" s="66"/>
      <c r="QYQ102" s="66"/>
      <c r="QYR102" s="66"/>
      <c r="QYS102" s="66"/>
      <c r="QYT102" s="66"/>
      <c r="QYU102" s="66"/>
      <c r="QYV102" s="66"/>
      <c r="QYW102" s="66"/>
      <c r="QYX102" s="66"/>
      <c r="QYY102" s="66"/>
      <c r="QYZ102" s="66"/>
      <c r="QZA102" s="66"/>
      <c r="QZB102" s="66"/>
      <c r="QZC102" s="66"/>
      <c r="QZD102" s="66"/>
      <c r="QZE102" s="66"/>
      <c r="QZF102" s="66"/>
      <c r="QZG102" s="66"/>
      <c r="QZH102" s="66"/>
      <c r="QZI102" s="66"/>
      <c r="QZJ102" s="66"/>
      <c r="QZK102" s="66"/>
      <c r="QZL102" s="66"/>
      <c r="QZM102" s="66"/>
      <c r="QZN102" s="66"/>
      <c r="QZO102" s="66"/>
      <c r="QZP102" s="66"/>
      <c r="QZQ102" s="66"/>
      <c r="QZR102" s="66"/>
      <c r="QZS102" s="66"/>
      <c r="QZT102" s="66"/>
      <c r="QZU102" s="66"/>
      <c r="QZV102" s="66"/>
      <c r="QZW102" s="66"/>
      <c r="QZX102" s="66"/>
      <c r="QZY102" s="66"/>
      <c r="QZZ102" s="66"/>
      <c r="RAA102" s="66"/>
      <c r="RAB102" s="66"/>
      <c r="RAC102" s="66"/>
      <c r="RAD102" s="66"/>
      <c r="RAE102" s="66"/>
      <c r="RAF102" s="66"/>
      <c r="RAG102" s="66"/>
      <c r="RAH102" s="66"/>
      <c r="RAI102" s="66"/>
      <c r="RAJ102" s="66"/>
      <c r="RAK102" s="66"/>
      <c r="RAL102" s="66"/>
      <c r="RAM102" s="66"/>
      <c r="RAN102" s="66"/>
      <c r="RAO102" s="66"/>
      <c r="RAP102" s="66"/>
      <c r="RAQ102" s="66"/>
      <c r="RAR102" s="66"/>
      <c r="RAS102" s="66"/>
      <c r="RAT102" s="66"/>
      <c r="RAU102" s="66"/>
      <c r="RAV102" s="66"/>
      <c r="RAW102" s="66"/>
      <c r="RAX102" s="66"/>
      <c r="RAY102" s="66"/>
      <c r="RAZ102" s="66"/>
      <c r="RBA102" s="66"/>
      <c r="RBB102" s="66"/>
      <c r="RBC102" s="66"/>
      <c r="RBD102" s="66"/>
      <c r="RBE102" s="66"/>
      <c r="RBF102" s="66"/>
      <c r="RBG102" s="66"/>
      <c r="RBH102" s="66"/>
      <c r="RBI102" s="66"/>
      <c r="RBJ102" s="66"/>
      <c r="RBK102" s="66"/>
      <c r="RBL102" s="66"/>
      <c r="RBM102" s="66"/>
      <c r="RBN102" s="66"/>
      <c r="RBO102" s="66"/>
      <c r="RBP102" s="66"/>
      <c r="RBQ102" s="66"/>
      <c r="RBR102" s="66"/>
      <c r="RBS102" s="66"/>
      <c r="RBT102" s="66"/>
      <c r="RBU102" s="66"/>
      <c r="RBV102" s="66"/>
      <c r="RBW102" s="66"/>
      <c r="RBX102" s="66"/>
      <c r="RBY102" s="66"/>
      <c r="RBZ102" s="66"/>
      <c r="RCA102" s="66"/>
      <c r="RCB102" s="66"/>
      <c r="RCC102" s="66"/>
      <c r="RCD102" s="66"/>
      <c r="RCE102" s="66"/>
      <c r="RCF102" s="66"/>
      <c r="RCG102" s="66"/>
      <c r="RCH102" s="66"/>
      <c r="RCI102" s="66"/>
      <c r="RCJ102" s="66"/>
      <c r="RCK102" s="66"/>
      <c r="RCL102" s="66"/>
      <c r="RCM102" s="66"/>
      <c r="RCN102" s="66"/>
      <c r="RCO102" s="66"/>
      <c r="RCP102" s="66"/>
      <c r="RCQ102" s="66"/>
      <c r="RCR102" s="66"/>
      <c r="RCS102" s="66"/>
      <c r="RCT102" s="66"/>
      <c r="RCU102" s="66"/>
      <c r="RCV102" s="66"/>
      <c r="RCW102" s="66"/>
      <c r="RCX102" s="66"/>
      <c r="RCY102" s="66"/>
      <c r="RCZ102" s="66"/>
      <c r="RDA102" s="66"/>
      <c r="RDB102" s="66"/>
      <c r="RDC102" s="66"/>
      <c r="RDD102" s="66"/>
      <c r="RDE102" s="66"/>
      <c r="RDF102" s="66"/>
      <c r="RDG102" s="66"/>
      <c r="RDH102" s="66"/>
      <c r="RDI102" s="66"/>
      <c r="RDJ102" s="66"/>
      <c r="RDK102" s="66"/>
      <c r="RDL102" s="66"/>
      <c r="RDM102" s="66"/>
      <c r="RDN102" s="66"/>
      <c r="RDO102" s="66"/>
      <c r="RDP102" s="66"/>
      <c r="RDQ102" s="66"/>
      <c r="RDR102" s="66"/>
      <c r="RDS102" s="66"/>
      <c r="RDT102" s="66"/>
      <c r="RDU102" s="66"/>
      <c r="RDV102" s="66"/>
      <c r="RDW102" s="66"/>
      <c r="RDX102" s="66"/>
      <c r="RDY102" s="66"/>
      <c r="RDZ102" s="66"/>
      <c r="REA102" s="66"/>
      <c r="REB102" s="66"/>
      <c r="REC102" s="66"/>
      <c r="RED102" s="66"/>
      <c r="REE102" s="66"/>
      <c r="REF102" s="66"/>
      <c r="REG102" s="66"/>
      <c r="REH102" s="66"/>
      <c r="REI102" s="66"/>
      <c r="REJ102" s="66"/>
      <c r="REK102" s="66"/>
      <c r="REL102" s="66"/>
      <c r="REM102" s="66"/>
      <c r="REN102" s="66"/>
      <c r="REO102" s="66"/>
      <c r="REP102" s="66"/>
      <c r="REQ102" s="66"/>
      <c r="RER102" s="66"/>
      <c r="RES102" s="66"/>
      <c r="RET102" s="66"/>
      <c r="REU102" s="66"/>
      <c r="REV102" s="66"/>
      <c r="REW102" s="66"/>
      <c r="REX102" s="66"/>
      <c r="REY102" s="66"/>
      <c r="REZ102" s="66"/>
      <c r="RFA102" s="66"/>
      <c r="RFB102" s="66"/>
      <c r="RFC102" s="66"/>
      <c r="RFD102" s="66"/>
      <c r="RFE102" s="66"/>
      <c r="RFF102" s="66"/>
      <c r="RFG102" s="66"/>
      <c r="RFH102" s="66"/>
      <c r="RFI102" s="66"/>
      <c r="RFJ102" s="66"/>
      <c r="RFK102" s="66"/>
      <c r="RFL102" s="66"/>
      <c r="RFM102" s="66"/>
      <c r="RFN102" s="66"/>
      <c r="RFO102" s="66"/>
      <c r="RFP102" s="66"/>
      <c r="RFQ102" s="66"/>
      <c r="RFR102" s="66"/>
      <c r="RFS102" s="66"/>
      <c r="RFT102" s="66"/>
      <c r="RFU102" s="66"/>
      <c r="RFV102" s="66"/>
      <c r="RFW102" s="66"/>
      <c r="RFX102" s="66"/>
      <c r="RFY102" s="66"/>
      <c r="RFZ102" s="66"/>
      <c r="RGA102" s="66"/>
      <c r="RGB102" s="66"/>
      <c r="RGC102" s="66"/>
      <c r="RGD102" s="66"/>
      <c r="RGE102" s="66"/>
      <c r="RGF102" s="66"/>
      <c r="RGG102" s="66"/>
      <c r="RGH102" s="66"/>
      <c r="RGI102" s="66"/>
      <c r="RGJ102" s="66"/>
      <c r="RGK102" s="66"/>
      <c r="RGL102" s="66"/>
      <c r="RGM102" s="66"/>
      <c r="RGN102" s="66"/>
      <c r="RGO102" s="66"/>
      <c r="RGP102" s="66"/>
      <c r="RGQ102" s="66"/>
      <c r="RGR102" s="66"/>
      <c r="RGS102" s="66"/>
      <c r="RGT102" s="66"/>
      <c r="RGU102" s="66"/>
      <c r="RGV102" s="66"/>
      <c r="RGW102" s="66"/>
      <c r="RGX102" s="66"/>
      <c r="RGY102" s="66"/>
      <c r="RGZ102" s="66"/>
      <c r="RHA102" s="66"/>
      <c r="RHB102" s="66"/>
      <c r="RHC102" s="66"/>
      <c r="RHD102" s="66"/>
      <c r="RHE102" s="66"/>
      <c r="RHF102" s="66"/>
      <c r="RHG102" s="66"/>
      <c r="RHH102" s="66"/>
      <c r="RHI102" s="66"/>
      <c r="RHJ102" s="66"/>
      <c r="RHK102" s="66"/>
      <c r="RHL102" s="66"/>
      <c r="RHM102" s="66"/>
      <c r="RHN102" s="66"/>
      <c r="RHO102" s="66"/>
      <c r="RHP102" s="66"/>
      <c r="RHQ102" s="66"/>
      <c r="RHR102" s="66"/>
      <c r="RHS102" s="66"/>
      <c r="RHT102" s="66"/>
      <c r="RHU102" s="66"/>
      <c r="RHV102" s="66"/>
      <c r="RHW102" s="66"/>
      <c r="RHX102" s="66"/>
      <c r="RHY102" s="66"/>
      <c r="RHZ102" s="66"/>
      <c r="RIA102" s="66"/>
      <c r="RIB102" s="66"/>
      <c r="RIC102" s="66"/>
      <c r="RID102" s="66"/>
      <c r="RIE102" s="66"/>
      <c r="RIF102" s="66"/>
      <c r="RIG102" s="66"/>
      <c r="RIH102" s="66"/>
      <c r="RII102" s="66"/>
      <c r="RIJ102" s="66"/>
      <c r="RIK102" s="66"/>
      <c r="RIL102" s="66"/>
      <c r="RIM102" s="66"/>
      <c r="RIN102" s="66"/>
      <c r="RIO102" s="66"/>
      <c r="RIP102" s="66"/>
      <c r="RIQ102" s="66"/>
      <c r="RIR102" s="66"/>
      <c r="RIS102" s="66"/>
      <c r="RIT102" s="66"/>
      <c r="RIU102" s="66"/>
      <c r="RIV102" s="66"/>
      <c r="RIW102" s="66"/>
      <c r="RIX102" s="66"/>
      <c r="RIY102" s="66"/>
      <c r="RIZ102" s="66"/>
      <c r="RJA102" s="66"/>
      <c r="RJB102" s="66"/>
      <c r="RJC102" s="66"/>
      <c r="RJD102" s="66"/>
      <c r="RJE102" s="66"/>
      <c r="RJF102" s="66"/>
      <c r="RJG102" s="66"/>
      <c r="RJH102" s="66"/>
      <c r="RJI102" s="66"/>
      <c r="RJJ102" s="66"/>
      <c r="RJK102" s="66"/>
      <c r="RJL102" s="66"/>
      <c r="RJM102" s="66"/>
      <c r="RJN102" s="66"/>
      <c r="RJO102" s="66"/>
      <c r="RJP102" s="66"/>
      <c r="RJQ102" s="66"/>
      <c r="RJR102" s="66"/>
      <c r="RJS102" s="66"/>
      <c r="RJT102" s="66"/>
      <c r="RJU102" s="66"/>
      <c r="RJV102" s="66"/>
      <c r="RJW102" s="66"/>
      <c r="RJX102" s="66"/>
      <c r="RJY102" s="66"/>
      <c r="RJZ102" s="66"/>
      <c r="RKA102" s="66"/>
      <c r="RKB102" s="66"/>
      <c r="RKC102" s="66"/>
      <c r="RKD102" s="66"/>
      <c r="RKE102" s="66"/>
      <c r="RKF102" s="66"/>
      <c r="RKG102" s="66"/>
      <c r="RKH102" s="66"/>
      <c r="RKI102" s="66"/>
      <c r="RKJ102" s="66"/>
      <c r="RKK102" s="66"/>
      <c r="RKL102" s="66"/>
      <c r="RKM102" s="66"/>
      <c r="RKN102" s="66"/>
      <c r="RKO102" s="66"/>
      <c r="RKP102" s="66"/>
      <c r="RKQ102" s="66"/>
      <c r="RKR102" s="66"/>
      <c r="RKS102" s="66"/>
      <c r="RKT102" s="66"/>
      <c r="RKU102" s="66"/>
      <c r="RKV102" s="66"/>
      <c r="RKW102" s="66"/>
      <c r="RKX102" s="66"/>
      <c r="RKY102" s="66"/>
      <c r="RKZ102" s="66"/>
      <c r="RLA102" s="66"/>
      <c r="RLB102" s="66"/>
      <c r="RLC102" s="66"/>
      <c r="RLD102" s="66"/>
      <c r="RLE102" s="66"/>
      <c r="RLF102" s="66"/>
      <c r="RLG102" s="66"/>
      <c r="RLH102" s="66"/>
      <c r="RLI102" s="66"/>
      <c r="RLJ102" s="66"/>
      <c r="RLK102" s="66"/>
      <c r="RLL102" s="66"/>
      <c r="RLM102" s="66"/>
      <c r="RLN102" s="66"/>
      <c r="RLO102" s="66"/>
      <c r="RLP102" s="66"/>
      <c r="RLQ102" s="66"/>
      <c r="RLR102" s="66"/>
      <c r="RLS102" s="66"/>
      <c r="RLT102" s="66"/>
      <c r="RLU102" s="66"/>
      <c r="RLV102" s="66"/>
      <c r="RLW102" s="66"/>
      <c r="RLX102" s="66"/>
      <c r="RLY102" s="66"/>
      <c r="RLZ102" s="66"/>
      <c r="RMA102" s="66"/>
      <c r="RMB102" s="66"/>
      <c r="RMC102" s="66"/>
      <c r="RMD102" s="66"/>
      <c r="RME102" s="66"/>
      <c r="RMF102" s="66"/>
      <c r="RMG102" s="66"/>
      <c r="RMH102" s="66"/>
      <c r="RMI102" s="66"/>
      <c r="RMJ102" s="66"/>
      <c r="RMK102" s="66"/>
      <c r="RML102" s="66"/>
      <c r="RMM102" s="66"/>
      <c r="RMN102" s="66"/>
      <c r="RMO102" s="66"/>
      <c r="RMP102" s="66"/>
      <c r="RMQ102" s="66"/>
      <c r="RMR102" s="66"/>
      <c r="RMS102" s="66"/>
      <c r="RMT102" s="66"/>
      <c r="RMU102" s="66"/>
      <c r="RMV102" s="66"/>
      <c r="RMW102" s="66"/>
      <c r="RMX102" s="66"/>
      <c r="RMY102" s="66"/>
      <c r="RMZ102" s="66"/>
      <c r="RNA102" s="66"/>
      <c r="RNB102" s="66"/>
      <c r="RNC102" s="66"/>
      <c r="RND102" s="66"/>
      <c r="RNE102" s="66"/>
      <c r="RNF102" s="66"/>
      <c r="RNG102" s="66"/>
      <c r="RNH102" s="66"/>
      <c r="RNI102" s="66"/>
      <c r="RNJ102" s="66"/>
      <c r="RNK102" s="66"/>
      <c r="RNL102" s="66"/>
      <c r="RNM102" s="66"/>
      <c r="RNN102" s="66"/>
      <c r="RNO102" s="66"/>
      <c r="RNP102" s="66"/>
      <c r="RNQ102" s="66"/>
      <c r="RNR102" s="66"/>
      <c r="RNS102" s="66"/>
      <c r="RNT102" s="66"/>
      <c r="RNU102" s="66"/>
      <c r="RNV102" s="66"/>
      <c r="RNW102" s="66"/>
      <c r="RNX102" s="66"/>
      <c r="RNY102" s="66"/>
      <c r="RNZ102" s="66"/>
      <c r="ROA102" s="66"/>
      <c r="ROB102" s="66"/>
      <c r="ROC102" s="66"/>
      <c r="ROD102" s="66"/>
      <c r="ROE102" s="66"/>
      <c r="ROF102" s="66"/>
      <c r="ROG102" s="66"/>
      <c r="ROH102" s="66"/>
      <c r="ROI102" s="66"/>
      <c r="ROJ102" s="66"/>
      <c r="ROK102" s="66"/>
      <c r="ROL102" s="66"/>
      <c r="ROM102" s="66"/>
      <c r="RON102" s="66"/>
      <c r="ROO102" s="66"/>
      <c r="ROP102" s="66"/>
      <c r="ROQ102" s="66"/>
      <c r="ROR102" s="66"/>
      <c r="ROS102" s="66"/>
      <c r="ROT102" s="66"/>
      <c r="ROU102" s="66"/>
      <c r="ROV102" s="66"/>
      <c r="ROW102" s="66"/>
      <c r="ROX102" s="66"/>
      <c r="ROY102" s="66"/>
      <c r="ROZ102" s="66"/>
      <c r="RPA102" s="66"/>
      <c r="RPB102" s="66"/>
      <c r="RPC102" s="66"/>
      <c r="RPD102" s="66"/>
      <c r="RPE102" s="66"/>
      <c r="RPF102" s="66"/>
      <c r="RPG102" s="66"/>
      <c r="RPH102" s="66"/>
      <c r="RPI102" s="66"/>
      <c r="RPJ102" s="66"/>
      <c r="RPK102" s="66"/>
      <c r="RPL102" s="66"/>
      <c r="RPM102" s="66"/>
      <c r="RPN102" s="66"/>
      <c r="RPO102" s="66"/>
      <c r="RPP102" s="66"/>
      <c r="RPQ102" s="66"/>
      <c r="RPR102" s="66"/>
      <c r="RPS102" s="66"/>
      <c r="RPT102" s="66"/>
      <c r="RPU102" s="66"/>
      <c r="RPV102" s="66"/>
      <c r="RPW102" s="66"/>
      <c r="RPX102" s="66"/>
      <c r="RPY102" s="66"/>
      <c r="RPZ102" s="66"/>
      <c r="RQA102" s="66"/>
      <c r="RQB102" s="66"/>
      <c r="RQC102" s="66"/>
      <c r="RQD102" s="66"/>
      <c r="RQE102" s="66"/>
      <c r="RQF102" s="66"/>
      <c r="RQG102" s="66"/>
      <c r="RQH102" s="66"/>
      <c r="RQI102" s="66"/>
      <c r="RQJ102" s="66"/>
      <c r="RQK102" s="66"/>
      <c r="RQL102" s="66"/>
      <c r="RQM102" s="66"/>
      <c r="RQN102" s="66"/>
      <c r="RQO102" s="66"/>
      <c r="RQP102" s="66"/>
      <c r="RQQ102" s="66"/>
      <c r="RQR102" s="66"/>
      <c r="RQS102" s="66"/>
      <c r="RQT102" s="66"/>
      <c r="RQU102" s="66"/>
      <c r="RQV102" s="66"/>
      <c r="RQW102" s="66"/>
      <c r="RQX102" s="66"/>
      <c r="RQY102" s="66"/>
      <c r="RQZ102" s="66"/>
      <c r="RRA102" s="66"/>
      <c r="RRB102" s="66"/>
      <c r="RRC102" s="66"/>
      <c r="RRD102" s="66"/>
      <c r="RRE102" s="66"/>
      <c r="RRF102" s="66"/>
      <c r="RRG102" s="66"/>
      <c r="RRH102" s="66"/>
      <c r="RRI102" s="66"/>
      <c r="RRJ102" s="66"/>
      <c r="RRK102" s="66"/>
      <c r="RRL102" s="66"/>
      <c r="RRM102" s="66"/>
      <c r="RRN102" s="66"/>
      <c r="RRO102" s="66"/>
      <c r="RRP102" s="66"/>
      <c r="RRQ102" s="66"/>
      <c r="RRR102" s="66"/>
      <c r="RRS102" s="66"/>
      <c r="RRT102" s="66"/>
      <c r="RRU102" s="66"/>
      <c r="RRV102" s="66"/>
      <c r="RRW102" s="66"/>
      <c r="RRX102" s="66"/>
      <c r="RRY102" s="66"/>
      <c r="RRZ102" s="66"/>
      <c r="RSA102" s="66"/>
      <c r="RSB102" s="66"/>
      <c r="RSC102" s="66"/>
      <c r="RSD102" s="66"/>
      <c r="RSE102" s="66"/>
      <c r="RSF102" s="66"/>
      <c r="RSG102" s="66"/>
      <c r="RSH102" s="66"/>
      <c r="RSI102" s="66"/>
      <c r="RSJ102" s="66"/>
      <c r="RSK102" s="66"/>
      <c r="RSL102" s="66"/>
      <c r="RSM102" s="66"/>
      <c r="RSN102" s="66"/>
      <c r="RSO102" s="66"/>
      <c r="RSP102" s="66"/>
      <c r="RSQ102" s="66"/>
      <c r="RSR102" s="66"/>
      <c r="RSS102" s="66"/>
      <c r="RST102" s="66"/>
      <c r="RSU102" s="66"/>
      <c r="RSV102" s="66"/>
      <c r="RSW102" s="66"/>
      <c r="RSX102" s="66"/>
      <c r="RSY102" s="66"/>
      <c r="RSZ102" s="66"/>
      <c r="RTA102" s="66"/>
      <c r="RTB102" s="66"/>
      <c r="RTC102" s="66"/>
      <c r="RTD102" s="66"/>
      <c r="RTE102" s="66"/>
      <c r="RTF102" s="66"/>
      <c r="RTG102" s="66"/>
      <c r="RTH102" s="66"/>
      <c r="RTI102" s="66"/>
      <c r="RTJ102" s="66"/>
      <c r="RTK102" s="66"/>
      <c r="RTL102" s="66"/>
      <c r="RTM102" s="66"/>
      <c r="RTN102" s="66"/>
      <c r="RTO102" s="66"/>
      <c r="RTP102" s="66"/>
      <c r="RTQ102" s="66"/>
      <c r="RTR102" s="66"/>
      <c r="RTS102" s="66"/>
      <c r="RTT102" s="66"/>
      <c r="RTU102" s="66"/>
      <c r="RTV102" s="66"/>
      <c r="RTW102" s="66"/>
      <c r="RTX102" s="66"/>
      <c r="RTY102" s="66"/>
      <c r="RTZ102" s="66"/>
      <c r="RUA102" s="66"/>
      <c r="RUB102" s="66"/>
      <c r="RUC102" s="66"/>
      <c r="RUD102" s="66"/>
      <c r="RUE102" s="66"/>
      <c r="RUF102" s="66"/>
      <c r="RUG102" s="66"/>
      <c r="RUH102" s="66"/>
      <c r="RUI102" s="66"/>
      <c r="RUJ102" s="66"/>
      <c r="RUK102" s="66"/>
      <c r="RUL102" s="66"/>
      <c r="RUM102" s="66"/>
      <c r="RUN102" s="66"/>
      <c r="RUO102" s="66"/>
      <c r="RUP102" s="66"/>
      <c r="RUQ102" s="66"/>
      <c r="RUR102" s="66"/>
      <c r="RUS102" s="66"/>
      <c r="RUT102" s="66"/>
      <c r="RUU102" s="66"/>
      <c r="RUV102" s="66"/>
      <c r="RUW102" s="66"/>
      <c r="RUX102" s="66"/>
      <c r="RUY102" s="66"/>
      <c r="RUZ102" s="66"/>
      <c r="RVA102" s="66"/>
      <c r="RVB102" s="66"/>
      <c r="RVC102" s="66"/>
      <c r="RVD102" s="66"/>
      <c r="RVE102" s="66"/>
      <c r="RVF102" s="66"/>
      <c r="RVG102" s="66"/>
      <c r="RVH102" s="66"/>
      <c r="RVI102" s="66"/>
      <c r="RVJ102" s="66"/>
      <c r="RVK102" s="66"/>
      <c r="RVL102" s="66"/>
      <c r="RVM102" s="66"/>
      <c r="RVN102" s="66"/>
      <c r="RVO102" s="66"/>
      <c r="RVP102" s="66"/>
      <c r="RVQ102" s="66"/>
      <c r="RVR102" s="66"/>
      <c r="RVS102" s="66"/>
      <c r="RVT102" s="66"/>
      <c r="RVU102" s="66"/>
      <c r="RVV102" s="66"/>
      <c r="RVW102" s="66"/>
      <c r="RVX102" s="66"/>
      <c r="RVY102" s="66"/>
      <c r="RVZ102" s="66"/>
      <c r="RWA102" s="66"/>
      <c r="RWB102" s="66"/>
      <c r="RWC102" s="66"/>
      <c r="RWD102" s="66"/>
      <c r="RWE102" s="66"/>
      <c r="RWF102" s="66"/>
      <c r="RWG102" s="66"/>
      <c r="RWH102" s="66"/>
      <c r="RWI102" s="66"/>
      <c r="RWJ102" s="66"/>
      <c r="RWK102" s="66"/>
      <c r="RWL102" s="66"/>
      <c r="RWM102" s="66"/>
      <c r="RWN102" s="66"/>
      <c r="RWO102" s="66"/>
      <c r="RWP102" s="66"/>
      <c r="RWQ102" s="66"/>
      <c r="RWR102" s="66"/>
      <c r="RWS102" s="66"/>
      <c r="RWT102" s="66"/>
      <c r="RWU102" s="66"/>
      <c r="RWV102" s="66"/>
      <c r="RWW102" s="66"/>
      <c r="RWX102" s="66"/>
      <c r="RWY102" s="66"/>
      <c r="RWZ102" s="66"/>
      <c r="RXA102" s="66"/>
      <c r="RXB102" s="66"/>
      <c r="RXC102" s="66"/>
      <c r="RXD102" s="66"/>
      <c r="RXE102" s="66"/>
      <c r="RXF102" s="66"/>
      <c r="RXG102" s="66"/>
      <c r="RXH102" s="66"/>
      <c r="RXI102" s="66"/>
      <c r="RXJ102" s="66"/>
      <c r="RXK102" s="66"/>
      <c r="RXL102" s="66"/>
      <c r="RXM102" s="66"/>
      <c r="RXN102" s="66"/>
      <c r="RXO102" s="66"/>
      <c r="RXP102" s="66"/>
      <c r="RXQ102" s="66"/>
      <c r="RXR102" s="66"/>
      <c r="RXS102" s="66"/>
      <c r="RXT102" s="66"/>
      <c r="RXU102" s="66"/>
      <c r="RXV102" s="66"/>
      <c r="RXW102" s="66"/>
      <c r="RXX102" s="66"/>
      <c r="RXY102" s="66"/>
      <c r="RXZ102" s="66"/>
      <c r="RYA102" s="66"/>
      <c r="RYB102" s="66"/>
      <c r="RYC102" s="66"/>
      <c r="RYD102" s="66"/>
      <c r="RYE102" s="66"/>
      <c r="RYF102" s="66"/>
      <c r="RYG102" s="66"/>
      <c r="RYH102" s="66"/>
      <c r="RYI102" s="66"/>
      <c r="RYJ102" s="66"/>
      <c r="RYK102" s="66"/>
      <c r="RYL102" s="66"/>
      <c r="RYM102" s="66"/>
      <c r="RYN102" s="66"/>
      <c r="RYO102" s="66"/>
      <c r="RYP102" s="66"/>
      <c r="RYQ102" s="66"/>
      <c r="RYR102" s="66"/>
      <c r="RYS102" s="66"/>
      <c r="RYT102" s="66"/>
      <c r="RYU102" s="66"/>
      <c r="RYV102" s="66"/>
      <c r="RYW102" s="66"/>
      <c r="RYX102" s="66"/>
      <c r="RYY102" s="66"/>
      <c r="RYZ102" s="66"/>
      <c r="RZA102" s="66"/>
      <c r="RZB102" s="66"/>
      <c r="RZC102" s="66"/>
      <c r="RZD102" s="66"/>
      <c r="RZE102" s="66"/>
      <c r="RZF102" s="66"/>
      <c r="RZG102" s="66"/>
      <c r="RZH102" s="66"/>
      <c r="RZI102" s="66"/>
      <c r="RZJ102" s="66"/>
      <c r="RZK102" s="66"/>
      <c r="RZL102" s="66"/>
      <c r="RZM102" s="66"/>
      <c r="RZN102" s="66"/>
      <c r="RZO102" s="66"/>
      <c r="RZP102" s="66"/>
      <c r="RZQ102" s="66"/>
      <c r="RZR102" s="66"/>
      <c r="RZS102" s="66"/>
      <c r="RZT102" s="66"/>
      <c r="RZU102" s="66"/>
      <c r="RZV102" s="66"/>
      <c r="RZW102" s="66"/>
      <c r="RZX102" s="66"/>
      <c r="RZY102" s="66"/>
      <c r="RZZ102" s="66"/>
      <c r="SAA102" s="66"/>
      <c r="SAB102" s="66"/>
      <c r="SAC102" s="66"/>
      <c r="SAD102" s="66"/>
      <c r="SAE102" s="66"/>
      <c r="SAF102" s="66"/>
      <c r="SAG102" s="66"/>
      <c r="SAH102" s="66"/>
      <c r="SAI102" s="66"/>
      <c r="SAJ102" s="66"/>
      <c r="SAK102" s="66"/>
      <c r="SAL102" s="66"/>
      <c r="SAM102" s="66"/>
      <c r="SAN102" s="66"/>
      <c r="SAO102" s="66"/>
      <c r="SAP102" s="66"/>
      <c r="SAQ102" s="66"/>
      <c r="SAR102" s="66"/>
      <c r="SAS102" s="66"/>
      <c r="SAT102" s="66"/>
      <c r="SAU102" s="66"/>
      <c r="SAV102" s="66"/>
      <c r="SAW102" s="66"/>
      <c r="SAX102" s="66"/>
      <c r="SAY102" s="66"/>
      <c r="SAZ102" s="66"/>
      <c r="SBA102" s="66"/>
      <c r="SBB102" s="66"/>
      <c r="SBC102" s="66"/>
      <c r="SBD102" s="66"/>
      <c r="SBE102" s="66"/>
      <c r="SBF102" s="66"/>
      <c r="SBG102" s="66"/>
      <c r="SBH102" s="66"/>
      <c r="SBI102" s="66"/>
      <c r="SBJ102" s="66"/>
      <c r="SBK102" s="66"/>
      <c r="SBL102" s="66"/>
      <c r="SBM102" s="66"/>
      <c r="SBN102" s="66"/>
      <c r="SBO102" s="66"/>
      <c r="SBP102" s="66"/>
      <c r="SBQ102" s="66"/>
      <c r="SBR102" s="66"/>
      <c r="SBS102" s="66"/>
      <c r="SBT102" s="66"/>
      <c r="SBU102" s="66"/>
      <c r="SBV102" s="66"/>
      <c r="SBW102" s="66"/>
      <c r="SBX102" s="66"/>
      <c r="SBY102" s="66"/>
      <c r="SBZ102" s="66"/>
      <c r="SCA102" s="66"/>
      <c r="SCB102" s="66"/>
      <c r="SCC102" s="66"/>
      <c r="SCD102" s="66"/>
      <c r="SCE102" s="66"/>
      <c r="SCF102" s="66"/>
      <c r="SCG102" s="66"/>
      <c r="SCH102" s="66"/>
      <c r="SCI102" s="66"/>
      <c r="SCJ102" s="66"/>
      <c r="SCK102" s="66"/>
      <c r="SCL102" s="66"/>
      <c r="SCM102" s="66"/>
      <c r="SCN102" s="66"/>
      <c r="SCO102" s="66"/>
      <c r="SCP102" s="66"/>
      <c r="SCQ102" s="66"/>
      <c r="SCR102" s="66"/>
      <c r="SCS102" s="66"/>
      <c r="SCT102" s="66"/>
      <c r="SCU102" s="66"/>
      <c r="SCV102" s="66"/>
      <c r="SCW102" s="66"/>
      <c r="SCX102" s="66"/>
      <c r="SCY102" s="66"/>
      <c r="SCZ102" s="66"/>
      <c r="SDA102" s="66"/>
      <c r="SDB102" s="66"/>
      <c r="SDC102" s="66"/>
      <c r="SDD102" s="66"/>
      <c r="SDE102" s="66"/>
      <c r="SDF102" s="66"/>
      <c r="SDG102" s="66"/>
      <c r="SDH102" s="66"/>
      <c r="SDI102" s="66"/>
      <c r="SDJ102" s="66"/>
      <c r="SDK102" s="66"/>
      <c r="SDL102" s="66"/>
      <c r="SDM102" s="66"/>
      <c r="SDN102" s="66"/>
      <c r="SDO102" s="66"/>
      <c r="SDP102" s="66"/>
      <c r="SDQ102" s="66"/>
      <c r="SDR102" s="66"/>
      <c r="SDS102" s="66"/>
      <c r="SDT102" s="66"/>
      <c r="SDU102" s="66"/>
      <c r="SDV102" s="66"/>
      <c r="SDW102" s="66"/>
      <c r="SDX102" s="66"/>
      <c r="SDY102" s="66"/>
      <c r="SDZ102" s="66"/>
      <c r="SEA102" s="66"/>
      <c r="SEB102" s="66"/>
      <c r="SEC102" s="66"/>
      <c r="SED102" s="66"/>
      <c r="SEE102" s="66"/>
      <c r="SEF102" s="66"/>
      <c r="SEG102" s="66"/>
      <c r="SEH102" s="66"/>
      <c r="SEI102" s="66"/>
      <c r="SEJ102" s="66"/>
      <c r="SEK102" s="66"/>
      <c r="SEL102" s="66"/>
      <c r="SEM102" s="66"/>
      <c r="SEN102" s="66"/>
      <c r="SEO102" s="66"/>
      <c r="SEP102" s="66"/>
      <c r="SEQ102" s="66"/>
      <c r="SER102" s="66"/>
      <c r="SES102" s="66"/>
      <c r="SET102" s="66"/>
      <c r="SEU102" s="66"/>
      <c r="SEV102" s="66"/>
      <c r="SEW102" s="66"/>
      <c r="SEX102" s="66"/>
      <c r="SEY102" s="66"/>
      <c r="SEZ102" s="66"/>
      <c r="SFA102" s="66"/>
      <c r="SFB102" s="66"/>
      <c r="SFC102" s="66"/>
      <c r="SFD102" s="66"/>
      <c r="SFE102" s="66"/>
      <c r="SFF102" s="66"/>
      <c r="SFG102" s="66"/>
      <c r="SFH102" s="66"/>
      <c r="SFI102" s="66"/>
      <c r="SFJ102" s="66"/>
      <c r="SFK102" s="66"/>
      <c r="SFL102" s="66"/>
      <c r="SFM102" s="66"/>
      <c r="SFN102" s="66"/>
      <c r="SFO102" s="66"/>
      <c r="SFP102" s="66"/>
      <c r="SFQ102" s="66"/>
      <c r="SFR102" s="66"/>
      <c r="SFS102" s="66"/>
      <c r="SFT102" s="66"/>
      <c r="SFU102" s="66"/>
      <c r="SFV102" s="66"/>
      <c r="SFW102" s="66"/>
      <c r="SFX102" s="66"/>
      <c r="SFY102" s="66"/>
      <c r="SFZ102" s="66"/>
      <c r="SGA102" s="66"/>
      <c r="SGB102" s="66"/>
      <c r="SGC102" s="66"/>
      <c r="SGD102" s="66"/>
      <c r="SGE102" s="66"/>
      <c r="SGF102" s="66"/>
      <c r="SGG102" s="66"/>
      <c r="SGH102" s="66"/>
      <c r="SGI102" s="66"/>
      <c r="SGJ102" s="66"/>
      <c r="SGK102" s="66"/>
      <c r="SGL102" s="66"/>
      <c r="SGM102" s="66"/>
      <c r="SGN102" s="66"/>
      <c r="SGO102" s="66"/>
      <c r="SGP102" s="66"/>
      <c r="SGQ102" s="66"/>
      <c r="SGR102" s="66"/>
      <c r="SGS102" s="66"/>
      <c r="SGT102" s="66"/>
      <c r="SGU102" s="66"/>
      <c r="SGV102" s="66"/>
      <c r="SGW102" s="66"/>
      <c r="SGX102" s="66"/>
      <c r="SGY102" s="66"/>
      <c r="SGZ102" s="66"/>
      <c r="SHA102" s="66"/>
      <c r="SHB102" s="66"/>
      <c r="SHC102" s="66"/>
      <c r="SHD102" s="66"/>
      <c r="SHE102" s="66"/>
      <c r="SHF102" s="66"/>
      <c r="SHG102" s="66"/>
      <c r="SHH102" s="66"/>
      <c r="SHI102" s="66"/>
      <c r="SHJ102" s="66"/>
      <c r="SHK102" s="66"/>
      <c r="SHL102" s="66"/>
      <c r="SHM102" s="66"/>
      <c r="SHN102" s="66"/>
      <c r="SHO102" s="66"/>
      <c r="SHP102" s="66"/>
      <c r="SHQ102" s="66"/>
      <c r="SHR102" s="66"/>
      <c r="SHS102" s="66"/>
      <c r="SHT102" s="66"/>
      <c r="SHU102" s="66"/>
      <c r="SHV102" s="66"/>
      <c r="SHW102" s="66"/>
      <c r="SHX102" s="66"/>
      <c r="SHY102" s="66"/>
      <c r="SHZ102" s="66"/>
      <c r="SIA102" s="66"/>
      <c r="SIB102" s="66"/>
      <c r="SIC102" s="66"/>
      <c r="SID102" s="66"/>
      <c r="SIE102" s="66"/>
      <c r="SIF102" s="66"/>
      <c r="SIG102" s="66"/>
      <c r="SIH102" s="66"/>
      <c r="SII102" s="66"/>
      <c r="SIJ102" s="66"/>
      <c r="SIK102" s="66"/>
      <c r="SIL102" s="66"/>
      <c r="SIM102" s="66"/>
      <c r="SIN102" s="66"/>
      <c r="SIO102" s="66"/>
      <c r="SIP102" s="66"/>
      <c r="SIQ102" s="66"/>
      <c r="SIR102" s="66"/>
      <c r="SIS102" s="66"/>
      <c r="SIT102" s="66"/>
      <c r="SIU102" s="66"/>
      <c r="SIV102" s="66"/>
      <c r="SIW102" s="66"/>
      <c r="SIX102" s="66"/>
      <c r="SIY102" s="66"/>
      <c r="SIZ102" s="66"/>
      <c r="SJA102" s="66"/>
      <c r="SJB102" s="66"/>
      <c r="SJC102" s="66"/>
      <c r="SJD102" s="66"/>
      <c r="SJE102" s="66"/>
      <c r="SJF102" s="66"/>
      <c r="SJG102" s="66"/>
      <c r="SJH102" s="66"/>
      <c r="SJI102" s="66"/>
      <c r="SJJ102" s="66"/>
      <c r="SJK102" s="66"/>
      <c r="SJL102" s="66"/>
      <c r="SJM102" s="66"/>
      <c r="SJN102" s="66"/>
      <c r="SJO102" s="66"/>
      <c r="SJP102" s="66"/>
      <c r="SJQ102" s="66"/>
      <c r="SJR102" s="66"/>
      <c r="SJS102" s="66"/>
      <c r="SJT102" s="66"/>
      <c r="SJU102" s="66"/>
      <c r="SJV102" s="66"/>
      <c r="SJW102" s="66"/>
      <c r="SJX102" s="66"/>
      <c r="SJY102" s="66"/>
      <c r="SJZ102" s="66"/>
      <c r="SKA102" s="66"/>
      <c r="SKB102" s="66"/>
      <c r="SKC102" s="66"/>
      <c r="SKD102" s="66"/>
      <c r="SKE102" s="66"/>
      <c r="SKF102" s="66"/>
      <c r="SKG102" s="66"/>
      <c r="SKH102" s="66"/>
      <c r="SKI102" s="66"/>
      <c r="SKJ102" s="66"/>
      <c r="SKK102" s="66"/>
      <c r="SKL102" s="66"/>
      <c r="SKM102" s="66"/>
      <c r="SKN102" s="66"/>
      <c r="SKO102" s="66"/>
      <c r="SKP102" s="66"/>
      <c r="SKQ102" s="66"/>
      <c r="SKR102" s="66"/>
      <c r="SKS102" s="66"/>
      <c r="SKT102" s="66"/>
      <c r="SKU102" s="66"/>
      <c r="SKV102" s="66"/>
      <c r="SKW102" s="66"/>
      <c r="SKX102" s="66"/>
      <c r="SKY102" s="66"/>
      <c r="SKZ102" s="66"/>
      <c r="SLA102" s="66"/>
      <c r="SLB102" s="66"/>
      <c r="SLC102" s="66"/>
      <c r="SLD102" s="66"/>
      <c r="SLE102" s="66"/>
      <c r="SLF102" s="66"/>
      <c r="SLG102" s="66"/>
      <c r="SLH102" s="66"/>
      <c r="SLI102" s="66"/>
      <c r="SLJ102" s="66"/>
      <c r="SLK102" s="66"/>
      <c r="SLL102" s="66"/>
      <c r="SLM102" s="66"/>
      <c r="SLN102" s="66"/>
      <c r="SLO102" s="66"/>
      <c r="SLP102" s="66"/>
      <c r="SLQ102" s="66"/>
      <c r="SLR102" s="66"/>
      <c r="SLS102" s="66"/>
      <c r="SLT102" s="66"/>
      <c r="SLU102" s="66"/>
      <c r="SLV102" s="66"/>
      <c r="SLW102" s="66"/>
      <c r="SLX102" s="66"/>
      <c r="SLY102" s="66"/>
      <c r="SLZ102" s="66"/>
      <c r="SMA102" s="66"/>
      <c r="SMB102" s="66"/>
      <c r="SMC102" s="66"/>
      <c r="SMD102" s="66"/>
      <c r="SME102" s="66"/>
      <c r="SMF102" s="66"/>
      <c r="SMG102" s="66"/>
      <c r="SMH102" s="66"/>
      <c r="SMI102" s="66"/>
      <c r="SMJ102" s="66"/>
      <c r="SMK102" s="66"/>
      <c r="SML102" s="66"/>
      <c r="SMM102" s="66"/>
      <c r="SMN102" s="66"/>
      <c r="SMO102" s="66"/>
      <c r="SMP102" s="66"/>
      <c r="SMQ102" s="66"/>
      <c r="SMR102" s="66"/>
      <c r="SMS102" s="66"/>
      <c r="SMT102" s="66"/>
      <c r="SMU102" s="66"/>
      <c r="SMV102" s="66"/>
      <c r="SMW102" s="66"/>
      <c r="SMX102" s="66"/>
      <c r="SMY102" s="66"/>
      <c r="SMZ102" s="66"/>
      <c r="SNA102" s="66"/>
      <c r="SNB102" s="66"/>
      <c r="SNC102" s="66"/>
      <c r="SND102" s="66"/>
      <c r="SNE102" s="66"/>
      <c r="SNF102" s="66"/>
      <c r="SNG102" s="66"/>
      <c r="SNH102" s="66"/>
      <c r="SNI102" s="66"/>
      <c r="SNJ102" s="66"/>
      <c r="SNK102" s="66"/>
      <c r="SNL102" s="66"/>
      <c r="SNM102" s="66"/>
      <c r="SNN102" s="66"/>
      <c r="SNO102" s="66"/>
      <c r="SNP102" s="66"/>
      <c r="SNQ102" s="66"/>
      <c r="SNR102" s="66"/>
      <c r="SNS102" s="66"/>
      <c r="SNT102" s="66"/>
      <c r="SNU102" s="66"/>
      <c r="SNV102" s="66"/>
      <c r="SNW102" s="66"/>
      <c r="SNX102" s="66"/>
      <c r="SNY102" s="66"/>
      <c r="SNZ102" s="66"/>
      <c r="SOA102" s="66"/>
      <c r="SOB102" s="66"/>
      <c r="SOC102" s="66"/>
      <c r="SOD102" s="66"/>
      <c r="SOE102" s="66"/>
      <c r="SOF102" s="66"/>
      <c r="SOG102" s="66"/>
      <c r="SOH102" s="66"/>
      <c r="SOI102" s="66"/>
      <c r="SOJ102" s="66"/>
      <c r="SOK102" s="66"/>
      <c r="SOL102" s="66"/>
      <c r="SOM102" s="66"/>
      <c r="SON102" s="66"/>
      <c r="SOO102" s="66"/>
      <c r="SOP102" s="66"/>
      <c r="SOQ102" s="66"/>
      <c r="SOR102" s="66"/>
      <c r="SOS102" s="66"/>
      <c r="SOT102" s="66"/>
      <c r="SOU102" s="66"/>
      <c r="SOV102" s="66"/>
      <c r="SOW102" s="66"/>
      <c r="SOX102" s="66"/>
      <c r="SOY102" s="66"/>
      <c r="SOZ102" s="66"/>
      <c r="SPA102" s="66"/>
      <c r="SPB102" s="66"/>
      <c r="SPC102" s="66"/>
      <c r="SPD102" s="66"/>
      <c r="SPE102" s="66"/>
      <c r="SPF102" s="66"/>
      <c r="SPG102" s="66"/>
      <c r="SPH102" s="66"/>
      <c r="SPI102" s="66"/>
      <c r="SPJ102" s="66"/>
      <c r="SPK102" s="66"/>
      <c r="SPL102" s="66"/>
      <c r="SPM102" s="66"/>
      <c r="SPN102" s="66"/>
      <c r="SPO102" s="66"/>
      <c r="SPP102" s="66"/>
      <c r="SPQ102" s="66"/>
      <c r="SPR102" s="66"/>
      <c r="SPS102" s="66"/>
      <c r="SPT102" s="66"/>
      <c r="SPU102" s="66"/>
      <c r="SPV102" s="66"/>
      <c r="SPW102" s="66"/>
      <c r="SPX102" s="66"/>
      <c r="SPY102" s="66"/>
      <c r="SPZ102" s="66"/>
      <c r="SQA102" s="66"/>
      <c r="SQB102" s="66"/>
      <c r="SQC102" s="66"/>
      <c r="SQD102" s="66"/>
      <c r="SQE102" s="66"/>
      <c r="SQF102" s="66"/>
      <c r="SQG102" s="66"/>
      <c r="SQH102" s="66"/>
      <c r="SQI102" s="66"/>
      <c r="SQJ102" s="66"/>
      <c r="SQK102" s="66"/>
      <c r="SQL102" s="66"/>
      <c r="SQM102" s="66"/>
      <c r="SQN102" s="66"/>
      <c r="SQO102" s="66"/>
      <c r="SQP102" s="66"/>
      <c r="SQQ102" s="66"/>
      <c r="SQR102" s="66"/>
      <c r="SQS102" s="66"/>
      <c r="SQT102" s="66"/>
      <c r="SQU102" s="66"/>
      <c r="SQV102" s="66"/>
      <c r="SQW102" s="66"/>
      <c r="SQX102" s="66"/>
      <c r="SQY102" s="66"/>
      <c r="SQZ102" s="66"/>
      <c r="SRA102" s="66"/>
      <c r="SRB102" s="66"/>
      <c r="SRC102" s="66"/>
      <c r="SRD102" s="66"/>
      <c r="SRE102" s="66"/>
      <c r="SRF102" s="66"/>
      <c r="SRG102" s="66"/>
      <c r="SRH102" s="66"/>
      <c r="SRI102" s="66"/>
      <c r="SRJ102" s="66"/>
      <c r="SRK102" s="66"/>
      <c r="SRL102" s="66"/>
      <c r="SRM102" s="66"/>
      <c r="SRN102" s="66"/>
      <c r="SRO102" s="66"/>
      <c r="SRP102" s="66"/>
      <c r="SRQ102" s="66"/>
      <c r="SRR102" s="66"/>
      <c r="SRS102" s="66"/>
      <c r="SRT102" s="66"/>
      <c r="SRU102" s="66"/>
      <c r="SRV102" s="66"/>
      <c r="SRW102" s="66"/>
      <c r="SRX102" s="66"/>
      <c r="SRY102" s="66"/>
      <c r="SRZ102" s="66"/>
      <c r="SSA102" s="66"/>
      <c r="SSB102" s="66"/>
      <c r="SSC102" s="66"/>
      <c r="SSD102" s="66"/>
      <c r="SSE102" s="66"/>
      <c r="SSF102" s="66"/>
      <c r="SSG102" s="66"/>
      <c r="SSH102" s="66"/>
      <c r="SSI102" s="66"/>
      <c r="SSJ102" s="66"/>
      <c r="SSK102" s="66"/>
      <c r="SSL102" s="66"/>
      <c r="SSM102" s="66"/>
      <c r="SSN102" s="66"/>
      <c r="SSO102" s="66"/>
      <c r="SSP102" s="66"/>
      <c r="SSQ102" s="66"/>
      <c r="SSR102" s="66"/>
      <c r="SSS102" s="66"/>
      <c r="SST102" s="66"/>
      <c r="SSU102" s="66"/>
      <c r="SSV102" s="66"/>
      <c r="SSW102" s="66"/>
      <c r="SSX102" s="66"/>
      <c r="SSY102" s="66"/>
      <c r="SSZ102" s="66"/>
      <c r="STA102" s="66"/>
      <c r="STB102" s="66"/>
      <c r="STC102" s="66"/>
      <c r="STD102" s="66"/>
      <c r="STE102" s="66"/>
      <c r="STF102" s="66"/>
      <c r="STG102" s="66"/>
      <c r="STH102" s="66"/>
      <c r="STI102" s="66"/>
      <c r="STJ102" s="66"/>
      <c r="STK102" s="66"/>
      <c r="STL102" s="66"/>
      <c r="STM102" s="66"/>
      <c r="STN102" s="66"/>
      <c r="STO102" s="66"/>
      <c r="STP102" s="66"/>
      <c r="STQ102" s="66"/>
      <c r="STR102" s="66"/>
      <c r="STS102" s="66"/>
      <c r="STT102" s="66"/>
      <c r="STU102" s="66"/>
      <c r="STV102" s="66"/>
      <c r="STW102" s="66"/>
      <c r="STX102" s="66"/>
      <c r="STY102" s="66"/>
      <c r="STZ102" s="66"/>
      <c r="SUA102" s="66"/>
      <c r="SUB102" s="66"/>
      <c r="SUC102" s="66"/>
      <c r="SUD102" s="66"/>
      <c r="SUE102" s="66"/>
      <c r="SUF102" s="66"/>
      <c r="SUG102" s="66"/>
      <c r="SUH102" s="66"/>
      <c r="SUI102" s="66"/>
      <c r="SUJ102" s="66"/>
      <c r="SUK102" s="66"/>
      <c r="SUL102" s="66"/>
      <c r="SUM102" s="66"/>
      <c r="SUN102" s="66"/>
      <c r="SUO102" s="66"/>
      <c r="SUP102" s="66"/>
      <c r="SUQ102" s="66"/>
      <c r="SUR102" s="66"/>
      <c r="SUS102" s="66"/>
      <c r="SUT102" s="66"/>
      <c r="SUU102" s="66"/>
      <c r="SUV102" s="66"/>
      <c r="SUW102" s="66"/>
      <c r="SUX102" s="66"/>
      <c r="SUY102" s="66"/>
      <c r="SUZ102" s="66"/>
      <c r="SVA102" s="66"/>
      <c r="SVB102" s="66"/>
      <c r="SVC102" s="66"/>
      <c r="SVD102" s="66"/>
      <c r="SVE102" s="66"/>
      <c r="SVF102" s="66"/>
      <c r="SVG102" s="66"/>
      <c r="SVH102" s="66"/>
      <c r="SVI102" s="66"/>
      <c r="SVJ102" s="66"/>
      <c r="SVK102" s="66"/>
      <c r="SVL102" s="66"/>
      <c r="SVM102" s="66"/>
      <c r="SVN102" s="66"/>
      <c r="SVO102" s="66"/>
      <c r="SVP102" s="66"/>
      <c r="SVQ102" s="66"/>
      <c r="SVR102" s="66"/>
      <c r="SVS102" s="66"/>
      <c r="SVT102" s="66"/>
      <c r="SVU102" s="66"/>
      <c r="SVV102" s="66"/>
      <c r="SVW102" s="66"/>
      <c r="SVX102" s="66"/>
      <c r="SVY102" s="66"/>
      <c r="SVZ102" s="66"/>
      <c r="SWA102" s="66"/>
      <c r="SWB102" s="66"/>
      <c r="SWC102" s="66"/>
      <c r="SWD102" s="66"/>
      <c r="SWE102" s="66"/>
      <c r="SWF102" s="66"/>
      <c r="SWG102" s="66"/>
      <c r="SWH102" s="66"/>
      <c r="SWI102" s="66"/>
      <c r="SWJ102" s="66"/>
      <c r="SWK102" s="66"/>
      <c r="SWL102" s="66"/>
      <c r="SWM102" s="66"/>
      <c r="SWN102" s="66"/>
      <c r="SWO102" s="66"/>
      <c r="SWP102" s="66"/>
      <c r="SWQ102" s="66"/>
      <c r="SWR102" s="66"/>
      <c r="SWS102" s="66"/>
      <c r="SWT102" s="66"/>
      <c r="SWU102" s="66"/>
      <c r="SWV102" s="66"/>
      <c r="SWW102" s="66"/>
      <c r="SWX102" s="66"/>
      <c r="SWY102" s="66"/>
      <c r="SWZ102" s="66"/>
      <c r="SXA102" s="66"/>
      <c r="SXB102" s="66"/>
      <c r="SXC102" s="66"/>
      <c r="SXD102" s="66"/>
      <c r="SXE102" s="66"/>
      <c r="SXF102" s="66"/>
      <c r="SXG102" s="66"/>
      <c r="SXH102" s="66"/>
      <c r="SXI102" s="66"/>
      <c r="SXJ102" s="66"/>
      <c r="SXK102" s="66"/>
      <c r="SXL102" s="66"/>
      <c r="SXM102" s="66"/>
      <c r="SXN102" s="66"/>
      <c r="SXO102" s="66"/>
      <c r="SXP102" s="66"/>
      <c r="SXQ102" s="66"/>
      <c r="SXR102" s="66"/>
      <c r="SXS102" s="66"/>
      <c r="SXT102" s="66"/>
      <c r="SXU102" s="66"/>
      <c r="SXV102" s="66"/>
      <c r="SXW102" s="66"/>
      <c r="SXX102" s="66"/>
      <c r="SXY102" s="66"/>
      <c r="SXZ102" s="66"/>
      <c r="SYA102" s="66"/>
      <c r="SYB102" s="66"/>
      <c r="SYC102" s="66"/>
      <c r="SYD102" s="66"/>
      <c r="SYE102" s="66"/>
      <c r="SYF102" s="66"/>
      <c r="SYG102" s="66"/>
      <c r="SYH102" s="66"/>
      <c r="SYI102" s="66"/>
      <c r="SYJ102" s="66"/>
      <c r="SYK102" s="66"/>
      <c r="SYL102" s="66"/>
      <c r="SYM102" s="66"/>
      <c r="SYN102" s="66"/>
      <c r="SYO102" s="66"/>
      <c r="SYP102" s="66"/>
      <c r="SYQ102" s="66"/>
      <c r="SYR102" s="66"/>
      <c r="SYS102" s="66"/>
      <c r="SYT102" s="66"/>
      <c r="SYU102" s="66"/>
      <c r="SYV102" s="66"/>
      <c r="SYW102" s="66"/>
      <c r="SYX102" s="66"/>
      <c r="SYY102" s="66"/>
      <c r="SYZ102" s="66"/>
      <c r="SZA102" s="66"/>
      <c r="SZB102" s="66"/>
      <c r="SZC102" s="66"/>
      <c r="SZD102" s="66"/>
      <c r="SZE102" s="66"/>
      <c r="SZF102" s="66"/>
      <c r="SZG102" s="66"/>
      <c r="SZH102" s="66"/>
      <c r="SZI102" s="66"/>
      <c r="SZJ102" s="66"/>
      <c r="SZK102" s="66"/>
      <c r="SZL102" s="66"/>
      <c r="SZM102" s="66"/>
      <c r="SZN102" s="66"/>
      <c r="SZO102" s="66"/>
      <c r="SZP102" s="66"/>
      <c r="SZQ102" s="66"/>
      <c r="SZR102" s="66"/>
      <c r="SZS102" s="66"/>
      <c r="SZT102" s="66"/>
      <c r="SZU102" s="66"/>
      <c r="SZV102" s="66"/>
      <c r="SZW102" s="66"/>
      <c r="SZX102" s="66"/>
      <c r="SZY102" s="66"/>
      <c r="SZZ102" s="66"/>
      <c r="TAA102" s="66"/>
      <c r="TAB102" s="66"/>
      <c r="TAC102" s="66"/>
      <c r="TAD102" s="66"/>
      <c r="TAE102" s="66"/>
      <c r="TAF102" s="66"/>
      <c r="TAG102" s="66"/>
      <c r="TAH102" s="66"/>
      <c r="TAI102" s="66"/>
      <c r="TAJ102" s="66"/>
      <c r="TAK102" s="66"/>
      <c r="TAL102" s="66"/>
      <c r="TAM102" s="66"/>
      <c r="TAN102" s="66"/>
      <c r="TAO102" s="66"/>
      <c r="TAP102" s="66"/>
      <c r="TAQ102" s="66"/>
      <c r="TAR102" s="66"/>
      <c r="TAS102" s="66"/>
      <c r="TAT102" s="66"/>
      <c r="TAU102" s="66"/>
      <c r="TAV102" s="66"/>
      <c r="TAW102" s="66"/>
      <c r="TAX102" s="66"/>
      <c r="TAY102" s="66"/>
      <c r="TAZ102" s="66"/>
      <c r="TBA102" s="66"/>
      <c r="TBB102" s="66"/>
      <c r="TBC102" s="66"/>
      <c r="TBD102" s="66"/>
      <c r="TBE102" s="66"/>
      <c r="TBF102" s="66"/>
      <c r="TBG102" s="66"/>
      <c r="TBH102" s="66"/>
      <c r="TBI102" s="66"/>
      <c r="TBJ102" s="66"/>
      <c r="TBK102" s="66"/>
      <c r="TBL102" s="66"/>
      <c r="TBM102" s="66"/>
      <c r="TBN102" s="66"/>
      <c r="TBO102" s="66"/>
      <c r="TBP102" s="66"/>
      <c r="TBQ102" s="66"/>
      <c r="TBR102" s="66"/>
      <c r="TBS102" s="66"/>
      <c r="TBT102" s="66"/>
      <c r="TBU102" s="66"/>
      <c r="TBV102" s="66"/>
      <c r="TBW102" s="66"/>
      <c r="TBX102" s="66"/>
      <c r="TBY102" s="66"/>
      <c r="TBZ102" s="66"/>
      <c r="TCA102" s="66"/>
      <c r="TCB102" s="66"/>
      <c r="TCC102" s="66"/>
      <c r="TCD102" s="66"/>
      <c r="TCE102" s="66"/>
      <c r="TCF102" s="66"/>
      <c r="TCG102" s="66"/>
      <c r="TCH102" s="66"/>
      <c r="TCI102" s="66"/>
      <c r="TCJ102" s="66"/>
      <c r="TCK102" s="66"/>
      <c r="TCL102" s="66"/>
      <c r="TCM102" s="66"/>
      <c r="TCN102" s="66"/>
      <c r="TCO102" s="66"/>
      <c r="TCP102" s="66"/>
      <c r="TCQ102" s="66"/>
      <c r="TCR102" s="66"/>
      <c r="TCS102" s="66"/>
      <c r="TCT102" s="66"/>
      <c r="TCU102" s="66"/>
      <c r="TCV102" s="66"/>
      <c r="TCW102" s="66"/>
      <c r="TCX102" s="66"/>
      <c r="TCY102" s="66"/>
      <c r="TCZ102" s="66"/>
      <c r="TDA102" s="66"/>
      <c r="TDB102" s="66"/>
      <c r="TDC102" s="66"/>
      <c r="TDD102" s="66"/>
      <c r="TDE102" s="66"/>
      <c r="TDF102" s="66"/>
      <c r="TDG102" s="66"/>
      <c r="TDH102" s="66"/>
      <c r="TDI102" s="66"/>
      <c r="TDJ102" s="66"/>
      <c r="TDK102" s="66"/>
      <c r="TDL102" s="66"/>
      <c r="TDM102" s="66"/>
      <c r="TDN102" s="66"/>
      <c r="TDO102" s="66"/>
      <c r="TDP102" s="66"/>
      <c r="TDQ102" s="66"/>
      <c r="TDR102" s="66"/>
      <c r="TDS102" s="66"/>
      <c r="TDT102" s="66"/>
      <c r="TDU102" s="66"/>
      <c r="TDV102" s="66"/>
      <c r="TDW102" s="66"/>
      <c r="TDX102" s="66"/>
      <c r="TDY102" s="66"/>
      <c r="TDZ102" s="66"/>
      <c r="TEA102" s="66"/>
      <c r="TEB102" s="66"/>
      <c r="TEC102" s="66"/>
      <c r="TED102" s="66"/>
      <c r="TEE102" s="66"/>
      <c r="TEF102" s="66"/>
      <c r="TEG102" s="66"/>
      <c r="TEH102" s="66"/>
      <c r="TEI102" s="66"/>
      <c r="TEJ102" s="66"/>
      <c r="TEK102" s="66"/>
      <c r="TEL102" s="66"/>
      <c r="TEM102" s="66"/>
      <c r="TEN102" s="66"/>
      <c r="TEO102" s="66"/>
      <c r="TEP102" s="66"/>
      <c r="TEQ102" s="66"/>
      <c r="TER102" s="66"/>
      <c r="TES102" s="66"/>
      <c r="TET102" s="66"/>
      <c r="TEU102" s="66"/>
      <c r="TEV102" s="66"/>
      <c r="TEW102" s="66"/>
      <c r="TEX102" s="66"/>
      <c r="TEY102" s="66"/>
      <c r="TEZ102" s="66"/>
      <c r="TFA102" s="66"/>
      <c r="TFB102" s="66"/>
      <c r="TFC102" s="66"/>
      <c r="TFD102" s="66"/>
      <c r="TFE102" s="66"/>
      <c r="TFF102" s="66"/>
      <c r="TFG102" s="66"/>
      <c r="TFH102" s="66"/>
      <c r="TFI102" s="66"/>
      <c r="TFJ102" s="66"/>
      <c r="TFK102" s="66"/>
      <c r="TFL102" s="66"/>
      <c r="TFM102" s="66"/>
      <c r="TFN102" s="66"/>
      <c r="TFO102" s="66"/>
      <c r="TFP102" s="66"/>
      <c r="TFQ102" s="66"/>
      <c r="TFR102" s="66"/>
      <c r="TFS102" s="66"/>
      <c r="TFT102" s="66"/>
      <c r="TFU102" s="66"/>
      <c r="TFV102" s="66"/>
      <c r="TFW102" s="66"/>
      <c r="TFX102" s="66"/>
      <c r="TFY102" s="66"/>
      <c r="TFZ102" s="66"/>
      <c r="TGA102" s="66"/>
      <c r="TGB102" s="66"/>
      <c r="TGC102" s="66"/>
      <c r="TGD102" s="66"/>
      <c r="TGE102" s="66"/>
      <c r="TGF102" s="66"/>
      <c r="TGG102" s="66"/>
      <c r="TGH102" s="66"/>
      <c r="TGI102" s="66"/>
      <c r="TGJ102" s="66"/>
      <c r="TGK102" s="66"/>
      <c r="TGL102" s="66"/>
      <c r="TGM102" s="66"/>
      <c r="TGN102" s="66"/>
      <c r="TGO102" s="66"/>
      <c r="TGP102" s="66"/>
      <c r="TGQ102" s="66"/>
      <c r="TGR102" s="66"/>
      <c r="TGS102" s="66"/>
      <c r="TGT102" s="66"/>
      <c r="TGU102" s="66"/>
      <c r="TGV102" s="66"/>
      <c r="TGW102" s="66"/>
      <c r="TGX102" s="66"/>
      <c r="TGY102" s="66"/>
      <c r="TGZ102" s="66"/>
      <c r="THA102" s="66"/>
      <c r="THB102" s="66"/>
      <c r="THC102" s="66"/>
      <c r="THD102" s="66"/>
      <c r="THE102" s="66"/>
      <c r="THF102" s="66"/>
      <c r="THG102" s="66"/>
      <c r="THH102" s="66"/>
      <c r="THI102" s="66"/>
      <c r="THJ102" s="66"/>
      <c r="THK102" s="66"/>
      <c r="THL102" s="66"/>
      <c r="THM102" s="66"/>
      <c r="THN102" s="66"/>
      <c r="THO102" s="66"/>
      <c r="THP102" s="66"/>
      <c r="THQ102" s="66"/>
      <c r="THR102" s="66"/>
      <c r="THS102" s="66"/>
      <c r="THT102" s="66"/>
      <c r="THU102" s="66"/>
      <c r="THV102" s="66"/>
      <c r="THW102" s="66"/>
      <c r="THX102" s="66"/>
      <c r="THY102" s="66"/>
      <c r="THZ102" s="66"/>
      <c r="TIA102" s="66"/>
      <c r="TIB102" s="66"/>
      <c r="TIC102" s="66"/>
      <c r="TID102" s="66"/>
      <c r="TIE102" s="66"/>
      <c r="TIF102" s="66"/>
      <c r="TIG102" s="66"/>
      <c r="TIH102" s="66"/>
      <c r="TII102" s="66"/>
      <c r="TIJ102" s="66"/>
      <c r="TIK102" s="66"/>
      <c r="TIL102" s="66"/>
      <c r="TIM102" s="66"/>
      <c r="TIN102" s="66"/>
      <c r="TIO102" s="66"/>
      <c r="TIP102" s="66"/>
      <c r="TIQ102" s="66"/>
      <c r="TIR102" s="66"/>
      <c r="TIS102" s="66"/>
      <c r="TIT102" s="66"/>
      <c r="TIU102" s="66"/>
      <c r="TIV102" s="66"/>
      <c r="TIW102" s="66"/>
      <c r="TIX102" s="66"/>
      <c r="TIY102" s="66"/>
      <c r="TIZ102" s="66"/>
      <c r="TJA102" s="66"/>
      <c r="TJB102" s="66"/>
      <c r="TJC102" s="66"/>
      <c r="TJD102" s="66"/>
      <c r="TJE102" s="66"/>
      <c r="TJF102" s="66"/>
      <c r="TJG102" s="66"/>
      <c r="TJH102" s="66"/>
      <c r="TJI102" s="66"/>
      <c r="TJJ102" s="66"/>
      <c r="TJK102" s="66"/>
      <c r="TJL102" s="66"/>
      <c r="TJM102" s="66"/>
      <c r="TJN102" s="66"/>
      <c r="TJO102" s="66"/>
      <c r="TJP102" s="66"/>
      <c r="TJQ102" s="66"/>
      <c r="TJR102" s="66"/>
      <c r="TJS102" s="66"/>
      <c r="TJT102" s="66"/>
      <c r="TJU102" s="66"/>
      <c r="TJV102" s="66"/>
      <c r="TJW102" s="66"/>
      <c r="TJX102" s="66"/>
      <c r="TJY102" s="66"/>
      <c r="TJZ102" s="66"/>
      <c r="TKA102" s="66"/>
      <c r="TKB102" s="66"/>
      <c r="TKC102" s="66"/>
      <c r="TKD102" s="66"/>
      <c r="TKE102" s="66"/>
      <c r="TKF102" s="66"/>
      <c r="TKG102" s="66"/>
      <c r="TKH102" s="66"/>
      <c r="TKI102" s="66"/>
      <c r="TKJ102" s="66"/>
      <c r="TKK102" s="66"/>
      <c r="TKL102" s="66"/>
      <c r="TKM102" s="66"/>
      <c r="TKN102" s="66"/>
      <c r="TKO102" s="66"/>
      <c r="TKP102" s="66"/>
      <c r="TKQ102" s="66"/>
      <c r="TKR102" s="66"/>
      <c r="TKS102" s="66"/>
      <c r="TKT102" s="66"/>
      <c r="TKU102" s="66"/>
      <c r="TKV102" s="66"/>
      <c r="TKW102" s="66"/>
      <c r="TKX102" s="66"/>
      <c r="TKY102" s="66"/>
      <c r="TKZ102" s="66"/>
      <c r="TLA102" s="66"/>
      <c r="TLB102" s="66"/>
      <c r="TLC102" s="66"/>
      <c r="TLD102" s="66"/>
      <c r="TLE102" s="66"/>
      <c r="TLF102" s="66"/>
      <c r="TLG102" s="66"/>
      <c r="TLH102" s="66"/>
      <c r="TLI102" s="66"/>
      <c r="TLJ102" s="66"/>
      <c r="TLK102" s="66"/>
      <c r="TLL102" s="66"/>
      <c r="TLM102" s="66"/>
      <c r="TLN102" s="66"/>
      <c r="TLO102" s="66"/>
      <c r="TLP102" s="66"/>
      <c r="TLQ102" s="66"/>
      <c r="TLR102" s="66"/>
      <c r="TLS102" s="66"/>
      <c r="TLT102" s="66"/>
      <c r="TLU102" s="66"/>
      <c r="TLV102" s="66"/>
      <c r="TLW102" s="66"/>
      <c r="TLX102" s="66"/>
      <c r="TLY102" s="66"/>
      <c r="TLZ102" s="66"/>
      <c r="TMA102" s="66"/>
      <c r="TMB102" s="66"/>
      <c r="TMC102" s="66"/>
      <c r="TMD102" s="66"/>
      <c r="TME102" s="66"/>
      <c r="TMF102" s="66"/>
      <c r="TMG102" s="66"/>
      <c r="TMH102" s="66"/>
      <c r="TMI102" s="66"/>
      <c r="TMJ102" s="66"/>
      <c r="TMK102" s="66"/>
      <c r="TML102" s="66"/>
      <c r="TMM102" s="66"/>
      <c r="TMN102" s="66"/>
      <c r="TMO102" s="66"/>
      <c r="TMP102" s="66"/>
      <c r="TMQ102" s="66"/>
      <c r="TMR102" s="66"/>
      <c r="TMS102" s="66"/>
      <c r="TMT102" s="66"/>
      <c r="TMU102" s="66"/>
      <c r="TMV102" s="66"/>
      <c r="TMW102" s="66"/>
      <c r="TMX102" s="66"/>
      <c r="TMY102" s="66"/>
      <c r="TMZ102" s="66"/>
      <c r="TNA102" s="66"/>
      <c r="TNB102" s="66"/>
      <c r="TNC102" s="66"/>
      <c r="TND102" s="66"/>
      <c r="TNE102" s="66"/>
      <c r="TNF102" s="66"/>
      <c r="TNG102" s="66"/>
      <c r="TNH102" s="66"/>
      <c r="TNI102" s="66"/>
      <c r="TNJ102" s="66"/>
      <c r="TNK102" s="66"/>
      <c r="TNL102" s="66"/>
      <c r="TNM102" s="66"/>
      <c r="TNN102" s="66"/>
      <c r="TNO102" s="66"/>
      <c r="TNP102" s="66"/>
      <c r="TNQ102" s="66"/>
      <c r="TNR102" s="66"/>
      <c r="TNS102" s="66"/>
      <c r="TNT102" s="66"/>
      <c r="TNU102" s="66"/>
      <c r="TNV102" s="66"/>
      <c r="TNW102" s="66"/>
      <c r="TNX102" s="66"/>
      <c r="TNY102" s="66"/>
      <c r="TNZ102" s="66"/>
      <c r="TOA102" s="66"/>
      <c r="TOB102" s="66"/>
      <c r="TOC102" s="66"/>
      <c r="TOD102" s="66"/>
      <c r="TOE102" s="66"/>
      <c r="TOF102" s="66"/>
      <c r="TOG102" s="66"/>
      <c r="TOH102" s="66"/>
      <c r="TOI102" s="66"/>
      <c r="TOJ102" s="66"/>
      <c r="TOK102" s="66"/>
      <c r="TOL102" s="66"/>
      <c r="TOM102" s="66"/>
      <c r="TON102" s="66"/>
      <c r="TOO102" s="66"/>
      <c r="TOP102" s="66"/>
      <c r="TOQ102" s="66"/>
      <c r="TOR102" s="66"/>
      <c r="TOS102" s="66"/>
      <c r="TOT102" s="66"/>
      <c r="TOU102" s="66"/>
      <c r="TOV102" s="66"/>
      <c r="TOW102" s="66"/>
      <c r="TOX102" s="66"/>
      <c r="TOY102" s="66"/>
      <c r="TOZ102" s="66"/>
      <c r="TPA102" s="66"/>
      <c r="TPB102" s="66"/>
      <c r="TPC102" s="66"/>
      <c r="TPD102" s="66"/>
      <c r="TPE102" s="66"/>
      <c r="TPF102" s="66"/>
      <c r="TPG102" s="66"/>
      <c r="TPH102" s="66"/>
      <c r="TPI102" s="66"/>
      <c r="TPJ102" s="66"/>
      <c r="TPK102" s="66"/>
      <c r="TPL102" s="66"/>
      <c r="TPM102" s="66"/>
      <c r="TPN102" s="66"/>
      <c r="TPO102" s="66"/>
      <c r="TPP102" s="66"/>
      <c r="TPQ102" s="66"/>
      <c r="TPR102" s="66"/>
      <c r="TPS102" s="66"/>
      <c r="TPT102" s="66"/>
      <c r="TPU102" s="66"/>
      <c r="TPV102" s="66"/>
      <c r="TPW102" s="66"/>
      <c r="TPX102" s="66"/>
      <c r="TPY102" s="66"/>
      <c r="TPZ102" s="66"/>
      <c r="TQA102" s="66"/>
      <c r="TQB102" s="66"/>
      <c r="TQC102" s="66"/>
      <c r="TQD102" s="66"/>
      <c r="TQE102" s="66"/>
      <c r="TQF102" s="66"/>
      <c r="TQG102" s="66"/>
      <c r="TQH102" s="66"/>
      <c r="TQI102" s="66"/>
      <c r="TQJ102" s="66"/>
      <c r="TQK102" s="66"/>
      <c r="TQL102" s="66"/>
      <c r="TQM102" s="66"/>
      <c r="TQN102" s="66"/>
      <c r="TQO102" s="66"/>
      <c r="TQP102" s="66"/>
      <c r="TQQ102" s="66"/>
      <c r="TQR102" s="66"/>
      <c r="TQS102" s="66"/>
      <c r="TQT102" s="66"/>
      <c r="TQU102" s="66"/>
      <c r="TQV102" s="66"/>
      <c r="TQW102" s="66"/>
      <c r="TQX102" s="66"/>
      <c r="TQY102" s="66"/>
      <c r="TQZ102" s="66"/>
      <c r="TRA102" s="66"/>
      <c r="TRB102" s="66"/>
      <c r="TRC102" s="66"/>
      <c r="TRD102" s="66"/>
      <c r="TRE102" s="66"/>
      <c r="TRF102" s="66"/>
      <c r="TRG102" s="66"/>
      <c r="TRH102" s="66"/>
      <c r="TRI102" s="66"/>
      <c r="TRJ102" s="66"/>
      <c r="TRK102" s="66"/>
      <c r="TRL102" s="66"/>
      <c r="TRM102" s="66"/>
      <c r="TRN102" s="66"/>
      <c r="TRO102" s="66"/>
      <c r="TRP102" s="66"/>
      <c r="TRQ102" s="66"/>
      <c r="TRR102" s="66"/>
      <c r="TRS102" s="66"/>
      <c r="TRT102" s="66"/>
      <c r="TRU102" s="66"/>
      <c r="TRV102" s="66"/>
      <c r="TRW102" s="66"/>
      <c r="TRX102" s="66"/>
      <c r="TRY102" s="66"/>
      <c r="TRZ102" s="66"/>
      <c r="TSA102" s="66"/>
      <c r="TSB102" s="66"/>
      <c r="TSC102" s="66"/>
      <c r="TSD102" s="66"/>
      <c r="TSE102" s="66"/>
      <c r="TSF102" s="66"/>
      <c r="TSG102" s="66"/>
      <c r="TSH102" s="66"/>
      <c r="TSI102" s="66"/>
      <c r="TSJ102" s="66"/>
      <c r="TSK102" s="66"/>
      <c r="TSL102" s="66"/>
      <c r="TSM102" s="66"/>
      <c r="TSN102" s="66"/>
      <c r="TSO102" s="66"/>
      <c r="TSP102" s="66"/>
      <c r="TSQ102" s="66"/>
      <c r="TSR102" s="66"/>
      <c r="TSS102" s="66"/>
      <c r="TST102" s="66"/>
      <c r="TSU102" s="66"/>
      <c r="TSV102" s="66"/>
      <c r="TSW102" s="66"/>
      <c r="TSX102" s="66"/>
      <c r="TSY102" s="66"/>
      <c r="TSZ102" s="66"/>
      <c r="TTA102" s="66"/>
      <c r="TTB102" s="66"/>
      <c r="TTC102" s="66"/>
      <c r="TTD102" s="66"/>
      <c r="TTE102" s="66"/>
      <c r="TTF102" s="66"/>
      <c r="TTG102" s="66"/>
      <c r="TTH102" s="66"/>
      <c r="TTI102" s="66"/>
      <c r="TTJ102" s="66"/>
      <c r="TTK102" s="66"/>
      <c r="TTL102" s="66"/>
      <c r="TTM102" s="66"/>
      <c r="TTN102" s="66"/>
      <c r="TTO102" s="66"/>
      <c r="TTP102" s="66"/>
      <c r="TTQ102" s="66"/>
      <c r="TTR102" s="66"/>
      <c r="TTS102" s="66"/>
      <c r="TTT102" s="66"/>
      <c r="TTU102" s="66"/>
      <c r="TTV102" s="66"/>
      <c r="TTW102" s="66"/>
      <c r="TTX102" s="66"/>
      <c r="TTY102" s="66"/>
      <c r="TTZ102" s="66"/>
      <c r="TUA102" s="66"/>
      <c r="TUB102" s="66"/>
      <c r="TUC102" s="66"/>
      <c r="TUD102" s="66"/>
      <c r="TUE102" s="66"/>
      <c r="TUF102" s="66"/>
      <c r="TUG102" s="66"/>
      <c r="TUH102" s="66"/>
      <c r="TUI102" s="66"/>
      <c r="TUJ102" s="66"/>
      <c r="TUK102" s="66"/>
      <c r="TUL102" s="66"/>
      <c r="TUM102" s="66"/>
      <c r="TUN102" s="66"/>
      <c r="TUO102" s="66"/>
      <c r="TUP102" s="66"/>
      <c r="TUQ102" s="66"/>
      <c r="TUR102" s="66"/>
      <c r="TUS102" s="66"/>
      <c r="TUT102" s="66"/>
      <c r="TUU102" s="66"/>
      <c r="TUV102" s="66"/>
      <c r="TUW102" s="66"/>
      <c r="TUX102" s="66"/>
      <c r="TUY102" s="66"/>
      <c r="TUZ102" s="66"/>
      <c r="TVA102" s="66"/>
      <c r="TVB102" s="66"/>
      <c r="TVC102" s="66"/>
      <c r="TVD102" s="66"/>
      <c r="TVE102" s="66"/>
      <c r="TVF102" s="66"/>
      <c r="TVG102" s="66"/>
      <c r="TVH102" s="66"/>
      <c r="TVI102" s="66"/>
      <c r="TVJ102" s="66"/>
      <c r="TVK102" s="66"/>
      <c r="TVL102" s="66"/>
      <c r="TVM102" s="66"/>
      <c r="TVN102" s="66"/>
      <c r="TVO102" s="66"/>
      <c r="TVP102" s="66"/>
      <c r="TVQ102" s="66"/>
      <c r="TVR102" s="66"/>
      <c r="TVS102" s="66"/>
      <c r="TVT102" s="66"/>
      <c r="TVU102" s="66"/>
      <c r="TVV102" s="66"/>
      <c r="TVW102" s="66"/>
      <c r="TVX102" s="66"/>
      <c r="TVY102" s="66"/>
      <c r="TVZ102" s="66"/>
      <c r="TWA102" s="66"/>
      <c r="TWB102" s="66"/>
      <c r="TWC102" s="66"/>
      <c r="TWD102" s="66"/>
      <c r="TWE102" s="66"/>
      <c r="TWF102" s="66"/>
      <c r="TWG102" s="66"/>
      <c r="TWH102" s="66"/>
      <c r="TWI102" s="66"/>
      <c r="TWJ102" s="66"/>
      <c r="TWK102" s="66"/>
      <c r="TWL102" s="66"/>
      <c r="TWM102" s="66"/>
      <c r="TWN102" s="66"/>
      <c r="TWO102" s="66"/>
      <c r="TWP102" s="66"/>
      <c r="TWQ102" s="66"/>
      <c r="TWR102" s="66"/>
      <c r="TWS102" s="66"/>
      <c r="TWT102" s="66"/>
      <c r="TWU102" s="66"/>
      <c r="TWV102" s="66"/>
      <c r="TWW102" s="66"/>
      <c r="TWX102" s="66"/>
      <c r="TWY102" s="66"/>
      <c r="TWZ102" s="66"/>
      <c r="TXA102" s="66"/>
      <c r="TXB102" s="66"/>
      <c r="TXC102" s="66"/>
      <c r="TXD102" s="66"/>
      <c r="TXE102" s="66"/>
      <c r="TXF102" s="66"/>
      <c r="TXG102" s="66"/>
      <c r="TXH102" s="66"/>
      <c r="TXI102" s="66"/>
      <c r="TXJ102" s="66"/>
      <c r="TXK102" s="66"/>
      <c r="TXL102" s="66"/>
      <c r="TXM102" s="66"/>
      <c r="TXN102" s="66"/>
      <c r="TXO102" s="66"/>
      <c r="TXP102" s="66"/>
      <c r="TXQ102" s="66"/>
      <c r="TXR102" s="66"/>
      <c r="TXS102" s="66"/>
      <c r="TXT102" s="66"/>
      <c r="TXU102" s="66"/>
      <c r="TXV102" s="66"/>
      <c r="TXW102" s="66"/>
      <c r="TXX102" s="66"/>
      <c r="TXY102" s="66"/>
      <c r="TXZ102" s="66"/>
      <c r="TYA102" s="66"/>
      <c r="TYB102" s="66"/>
      <c r="TYC102" s="66"/>
      <c r="TYD102" s="66"/>
      <c r="TYE102" s="66"/>
      <c r="TYF102" s="66"/>
      <c r="TYG102" s="66"/>
      <c r="TYH102" s="66"/>
      <c r="TYI102" s="66"/>
      <c r="TYJ102" s="66"/>
      <c r="TYK102" s="66"/>
      <c r="TYL102" s="66"/>
      <c r="TYM102" s="66"/>
      <c r="TYN102" s="66"/>
      <c r="TYO102" s="66"/>
      <c r="TYP102" s="66"/>
      <c r="TYQ102" s="66"/>
      <c r="TYR102" s="66"/>
      <c r="TYS102" s="66"/>
      <c r="TYT102" s="66"/>
      <c r="TYU102" s="66"/>
      <c r="TYV102" s="66"/>
      <c r="TYW102" s="66"/>
      <c r="TYX102" s="66"/>
      <c r="TYY102" s="66"/>
      <c r="TYZ102" s="66"/>
      <c r="TZA102" s="66"/>
      <c r="TZB102" s="66"/>
      <c r="TZC102" s="66"/>
      <c r="TZD102" s="66"/>
      <c r="TZE102" s="66"/>
      <c r="TZF102" s="66"/>
      <c r="TZG102" s="66"/>
      <c r="TZH102" s="66"/>
      <c r="TZI102" s="66"/>
      <c r="TZJ102" s="66"/>
      <c r="TZK102" s="66"/>
      <c r="TZL102" s="66"/>
      <c r="TZM102" s="66"/>
      <c r="TZN102" s="66"/>
      <c r="TZO102" s="66"/>
      <c r="TZP102" s="66"/>
      <c r="TZQ102" s="66"/>
      <c r="TZR102" s="66"/>
      <c r="TZS102" s="66"/>
      <c r="TZT102" s="66"/>
      <c r="TZU102" s="66"/>
      <c r="TZV102" s="66"/>
      <c r="TZW102" s="66"/>
      <c r="TZX102" s="66"/>
      <c r="TZY102" s="66"/>
      <c r="TZZ102" s="66"/>
      <c r="UAA102" s="66"/>
      <c r="UAB102" s="66"/>
      <c r="UAC102" s="66"/>
      <c r="UAD102" s="66"/>
      <c r="UAE102" s="66"/>
      <c r="UAF102" s="66"/>
      <c r="UAG102" s="66"/>
      <c r="UAH102" s="66"/>
      <c r="UAI102" s="66"/>
      <c r="UAJ102" s="66"/>
      <c r="UAK102" s="66"/>
      <c r="UAL102" s="66"/>
      <c r="UAM102" s="66"/>
      <c r="UAN102" s="66"/>
      <c r="UAO102" s="66"/>
      <c r="UAP102" s="66"/>
      <c r="UAQ102" s="66"/>
      <c r="UAR102" s="66"/>
      <c r="UAS102" s="66"/>
      <c r="UAT102" s="66"/>
      <c r="UAU102" s="66"/>
      <c r="UAV102" s="66"/>
      <c r="UAW102" s="66"/>
      <c r="UAX102" s="66"/>
      <c r="UAY102" s="66"/>
      <c r="UAZ102" s="66"/>
      <c r="UBA102" s="66"/>
      <c r="UBB102" s="66"/>
      <c r="UBC102" s="66"/>
      <c r="UBD102" s="66"/>
      <c r="UBE102" s="66"/>
      <c r="UBF102" s="66"/>
      <c r="UBG102" s="66"/>
      <c r="UBH102" s="66"/>
      <c r="UBI102" s="66"/>
      <c r="UBJ102" s="66"/>
      <c r="UBK102" s="66"/>
      <c r="UBL102" s="66"/>
      <c r="UBM102" s="66"/>
      <c r="UBN102" s="66"/>
      <c r="UBO102" s="66"/>
      <c r="UBP102" s="66"/>
      <c r="UBQ102" s="66"/>
      <c r="UBR102" s="66"/>
      <c r="UBS102" s="66"/>
      <c r="UBT102" s="66"/>
      <c r="UBU102" s="66"/>
      <c r="UBV102" s="66"/>
      <c r="UBW102" s="66"/>
      <c r="UBX102" s="66"/>
      <c r="UBY102" s="66"/>
      <c r="UBZ102" s="66"/>
      <c r="UCA102" s="66"/>
      <c r="UCB102" s="66"/>
      <c r="UCC102" s="66"/>
      <c r="UCD102" s="66"/>
      <c r="UCE102" s="66"/>
      <c r="UCF102" s="66"/>
      <c r="UCG102" s="66"/>
      <c r="UCH102" s="66"/>
      <c r="UCI102" s="66"/>
      <c r="UCJ102" s="66"/>
      <c r="UCK102" s="66"/>
      <c r="UCL102" s="66"/>
      <c r="UCM102" s="66"/>
      <c r="UCN102" s="66"/>
      <c r="UCO102" s="66"/>
      <c r="UCP102" s="66"/>
      <c r="UCQ102" s="66"/>
      <c r="UCR102" s="66"/>
      <c r="UCS102" s="66"/>
      <c r="UCT102" s="66"/>
      <c r="UCU102" s="66"/>
      <c r="UCV102" s="66"/>
      <c r="UCW102" s="66"/>
      <c r="UCX102" s="66"/>
      <c r="UCY102" s="66"/>
      <c r="UCZ102" s="66"/>
      <c r="UDA102" s="66"/>
      <c r="UDB102" s="66"/>
      <c r="UDC102" s="66"/>
      <c r="UDD102" s="66"/>
      <c r="UDE102" s="66"/>
      <c r="UDF102" s="66"/>
      <c r="UDG102" s="66"/>
      <c r="UDH102" s="66"/>
      <c r="UDI102" s="66"/>
      <c r="UDJ102" s="66"/>
      <c r="UDK102" s="66"/>
      <c r="UDL102" s="66"/>
      <c r="UDM102" s="66"/>
      <c r="UDN102" s="66"/>
      <c r="UDO102" s="66"/>
      <c r="UDP102" s="66"/>
      <c r="UDQ102" s="66"/>
      <c r="UDR102" s="66"/>
      <c r="UDS102" s="66"/>
      <c r="UDT102" s="66"/>
      <c r="UDU102" s="66"/>
      <c r="UDV102" s="66"/>
      <c r="UDW102" s="66"/>
      <c r="UDX102" s="66"/>
      <c r="UDY102" s="66"/>
      <c r="UDZ102" s="66"/>
      <c r="UEA102" s="66"/>
      <c r="UEB102" s="66"/>
      <c r="UEC102" s="66"/>
      <c r="UED102" s="66"/>
      <c r="UEE102" s="66"/>
      <c r="UEF102" s="66"/>
      <c r="UEG102" s="66"/>
      <c r="UEH102" s="66"/>
      <c r="UEI102" s="66"/>
      <c r="UEJ102" s="66"/>
      <c r="UEK102" s="66"/>
      <c r="UEL102" s="66"/>
      <c r="UEM102" s="66"/>
      <c r="UEN102" s="66"/>
      <c r="UEO102" s="66"/>
      <c r="UEP102" s="66"/>
      <c r="UEQ102" s="66"/>
      <c r="UER102" s="66"/>
      <c r="UES102" s="66"/>
      <c r="UET102" s="66"/>
      <c r="UEU102" s="66"/>
      <c r="UEV102" s="66"/>
      <c r="UEW102" s="66"/>
      <c r="UEX102" s="66"/>
      <c r="UEY102" s="66"/>
      <c r="UEZ102" s="66"/>
      <c r="UFA102" s="66"/>
      <c r="UFB102" s="66"/>
      <c r="UFC102" s="66"/>
      <c r="UFD102" s="66"/>
      <c r="UFE102" s="66"/>
      <c r="UFF102" s="66"/>
      <c r="UFG102" s="66"/>
      <c r="UFH102" s="66"/>
      <c r="UFI102" s="66"/>
      <c r="UFJ102" s="66"/>
      <c r="UFK102" s="66"/>
      <c r="UFL102" s="66"/>
      <c r="UFM102" s="66"/>
      <c r="UFN102" s="66"/>
      <c r="UFO102" s="66"/>
      <c r="UFP102" s="66"/>
      <c r="UFQ102" s="66"/>
      <c r="UFR102" s="66"/>
      <c r="UFS102" s="66"/>
      <c r="UFT102" s="66"/>
      <c r="UFU102" s="66"/>
      <c r="UFV102" s="66"/>
      <c r="UFW102" s="66"/>
      <c r="UFX102" s="66"/>
      <c r="UFY102" s="66"/>
      <c r="UFZ102" s="66"/>
      <c r="UGA102" s="66"/>
      <c r="UGB102" s="66"/>
      <c r="UGC102" s="66"/>
      <c r="UGD102" s="66"/>
      <c r="UGE102" s="66"/>
      <c r="UGF102" s="66"/>
      <c r="UGG102" s="66"/>
      <c r="UGH102" s="66"/>
      <c r="UGI102" s="66"/>
      <c r="UGJ102" s="66"/>
      <c r="UGK102" s="66"/>
      <c r="UGL102" s="66"/>
      <c r="UGM102" s="66"/>
      <c r="UGN102" s="66"/>
      <c r="UGO102" s="66"/>
      <c r="UGP102" s="66"/>
      <c r="UGQ102" s="66"/>
      <c r="UGR102" s="66"/>
      <c r="UGS102" s="66"/>
      <c r="UGT102" s="66"/>
      <c r="UGU102" s="66"/>
      <c r="UGV102" s="66"/>
      <c r="UGW102" s="66"/>
      <c r="UGX102" s="66"/>
      <c r="UGY102" s="66"/>
      <c r="UGZ102" s="66"/>
      <c r="UHA102" s="66"/>
      <c r="UHB102" s="66"/>
      <c r="UHC102" s="66"/>
      <c r="UHD102" s="66"/>
      <c r="UHE102" s="66"/>
      <c r="UHF102" s="66"/>
      <c r="UHG102" s="66"/>
      <c r="UHH102" s="66"/>
      <c r="UHI102" s="66"/>
      <c r="UHJ102" s="66"/>
      <c r="UHK102" s="66"/>
      <c r="UHL102" s="66"/>
      <c r="UHM102" s="66"/>
      <c r="UHN102" s="66"/>
      <c r="UHO102" s="66"/>
      <c r="UHP102" s="66"/>
      <c r="UHQ102" s="66"/>
      <c r="UHR102" s="66"/>
      <c r="UHS102" s="66"/>
      <c r="UHT102" s="66"/>
      <c r="UHU102" s="66"/>
      <c r="UHV102" s="66"/>
      <c r="UHW102" s="66"/>
      <c r="UHX102" s="66"/>
      <c r="UHY102" s="66"/>
      <c r="UHZ102" s="66"/>
      <c r="UIA102" s="66"/>
      <c r="UIB102" s="66"/>
      <c r="UIC102" s="66"/>
      <c r="UID102" s="66"/>
      <c r="UIE102" s="66"/>
      <c r="UIF102" s="66"/>
      <c r="UIG102" s="66"/>
      <c r="UIH102" s="66"/>
      <c r="UII102" s="66"/>
      <c r="UIJ102" s="66"/>
      <c r="UIK102" s="66"/>
      <c r="UIL102" s="66"/>
      <c r="UIM102" s="66"/>
      <c r="UIN102" s="66"/>
      <c r="UIO102" s="66"/>
      <c r="UIP102" s="66"/>
      <c r="UIQ102" s="66"/>
      <c r="UIR102" s="66"/>
      <c r="UIS102" s="66"/>
      <c r="UIT102" s="66"/>
      <c r="UIU102" s="66"/>
      <c r="UIV102" s="66"/>
      <c r="UIW102" s="66"/>
      <c r="UIX102" s="66"/>
      <c r="UIY102" s="66"/>
      <c r="UIZ102" s="66"/>
      <c r="UJA102" s="66"/>
      <c r="UJB102" s="66"/>
      <c r="UJC102" s="66"/>
      <c r="UJD102" s="66"/>
      <c r="UJE102" s="66"/>
      <c r="UJF102" s="66"/>
      <c r="UJG102" s="66"/>
      <c r="UJH102" s="66"/>
      <c r="UJI102" s="66"/>
      <c r="UJJ102" s="66"/>
      <c r="UJK102" s="66"/>
      <c r="UJL102" s="66"/>
      <c r="UJM102" s="66"/>
      <c r="UJN102" s="66"/>
      <c r="UJO102" s="66"/>
      <c r="UJP102" s="66"/>
      <c r="UJQ102" s="66"/>
      <c r="UJR102" s="66"/>
      <c r="UJS102" s="66"/>
      <c r="UJT102" s="66"/>
      <c r="UJU102" s="66"/>
      <c r="UJV102" s="66"/>
      <c r="UJW102" s="66"/>
      <c r="UJX102" s="66"/>
      <c r="UJY102" s="66"/>
      <c r="UJZ102" s="66"/>
      <c r="UKA102" s="66"/>
      <c r="UKB102" s="66"/>
      <c r="UKC102" s="66"/>
      <c r="UKD102" s="66"/>
      <c r="UKE102" s="66"/>
      <c r="UKF102" s="66"/>
      <c r="UKG102" s="66"/>
      <c r="UKH102" s="66"/>
      <c r="UKI102" s="66"/>
      <c r="UKJ102" s="66"/>
      <c r="UKK102" s="66"/>
      <c r="UKL102" s="66"/>
      <c r="UKM102" s="66"/>
      <c r="UKN102" s="66"/>
      <c r="UKO102" s="66"/>
      <c r="UKP102" s="66"/>
      <c r="UKQ102" s="66"/>
      <c r="UKR102" s="66"/>
      <c r="UKS102" s="66"/>
      <c r="UKT102" s="66"/>
      <c r="UKU102" s="66"/>
      <c r="UKV102" s="66"/>
      <c r="UKW102" s="66"/>
      <c r="UKX102" s="66"/>
      <c r="UKY102" s="66"/>
      <c r="UKZ102" s="66"/>
      <c r="ULA102" s="66"/>
      <c r="ULB102" s="66"/>
      <c r="ULC102" s="66"/>
      <c r="ULD102" s="66"/>
      <c r="ULE102" s="66"/>
      <c r="ULF102" s="66"/>
      <c r="ULG102" s="66"/>
      <c r="ULH102" s="66"/>
      <c r="ULI102" s="66"/>
      <c r="ULJ102" s="66"/>
      <c r="ULK102" s="66"/>
      <c r="ULL102" s="66"/>
      <c r="ULM102" s="66"/>
      <c r="ULN102" s="66"/>
      <c r="ULO102" s="66"/>
      <c r="ULP102" s="66"/>
      <c r="ULQ102" s="66"/>
      <c r="ULR102" s="66"/>
      <c r="ULS102" s="66"/>
      <c r="ULT102" s="66"/>
      <c r="ULU102" s="66"/>
      <c r="ULV102" s="66"/>
      <c r="ULW102" s="66"/>
      <c r="ULX102" s="66"/>
      <c r="ULY102" s="66"/>
      <c r="ULZ102" s="66"/>
      <c r="UMA102" s="66"/>
      <c r="UMB102" s="66"/>
      <c r="UMC102" s="66"/>
      <c r="UMD102" s="66"/>
      <c r="UME102" s="66"/>
      <c r="UMF102" s="66"/>
      <c r="UMG102" s="66"/>
      <c r="UMH102" s="66"/>
      <c r="UMI102" s="66"/>
      <c r="UMJ102" s="66"/>
      <c r="UMK102" s="66"/>
      <c r="UML102" s="66"/>
      <c r="UMM102" s="66"/>
      <c r="UMN102" s="66"/>
      <c r="UMO102" s="66"/>
      <c r="UMP102" s="66"/>
      <c r="UMQ102" s="66"/>
      <c r="UMR102" s="66"/>
      <c r="UMS102" s="66"/>
      <c r="UMT102" s="66"/>
      <c r="UMU102" s="66"/>
      <c r="UMV102" s="66"/>
      <c r="UMW102" s="66"/>
      <c r="UMX102" s="66"/>
      <c r="UMY102" s="66"/>
      <c r="UMZ102" s="66"/>
      <c r="UNA102" s="66"/>
      <c r="UNB102" s="66"/>
      <c r="UNC102" s="66"/>
      <c r="UND102" s="66"/>
      <c r="UNE102" s="66"/>
      <c r="UNF102" s="66"/>
      <c r="UNG102" s="66"/>
      <c r="UNH102" s="66"/>
      <c r="UNI102" s="66"/>
      <c r="UNJ102" s="66"/>
      <c r="UNK102" s="66"/>
      <c r="UNL102" s="66"/>
      <c r="UNM102" s="66"/>
      <c r="UNN102" s="66"/>
      <c r="UNO102" s="66"/>
      <c r="UNP102" s="66"/>
      <c r="UNQ102" s="66"/>
      <c r="UNR102" s="66"/>
      <c r="UNS102" s="66"/>
      <c r="UNT102" s="66"/>
      <c r="UNU102" s="66"/>
      <c r="UNV102" s="66"/>
      <c r="UNW102" s="66"/>
      <c r="UNX102" s="66"/>
      <c r="UNY102" s="66"/>
      <c r="UNZ102" s="66"/>
      <c r="UOA102" s="66"/>
      <c r="UOB102" s="66"/>
      <c r="UOC102" s="66"/>
      <c r="UOD102" s="66"/>
      <c r="UOE102" s="66"/>
      <c r="UOF102" s="66"/>
      <c r="UOG102" s="66"/>
      <c r="UOH102" s="66"/>
      <c r="UOI102" s="66"/>
      <c r="UOJ102" s="66"/>
      <c r="UOK102" s="66"/>
      <c r="UOL102" s="66"/>
      <c r="UOM102" s="66"/>
      <c r="UON102" s="66"/>
      <c r="UOO102" s="66"/>
      <c r="UOP102" s="66"/>
      <c r="UOQ102" s="66"/>
      <c r="UOR102" s="66"/>
      <c r="UOS102" s="66"/>
      <c r="UOT102" s="66"/>
      <c r="UOU102" s="66"/>
      <c r="UOV102" s="66"/>
      <c r="UOW102" s="66"/>
      <c r="UOX102" s="66"/>
      <c r="UOY102" s="66"/>
      <c r="UOZ102" s="66"/>
      <c r="UPA102" s="66"/>
      <c r="UPB102" s="66"/>
      <c r="UPC102" s="66"/>
      <c r="UPD102" s="66"/>
      <c r="UPE102" s="66"/>
      <c r="UPF102" s="66"/>
      <c r="UPG102" s="66"/>
      <c r="UPH102" s="66"/>
      <c r="UPI102" s="66"/>
      <c r="UPJ102" s="66"/>
      <c r="UPK102" s="66"/>
      <c r="UPL102" s="66"/>
      <c r="UPM102" s="66"/>
      <c r="UPN102" s="66"/>
      <c r="UPO102" s="66"/>
      <c r="UPP102" s="66"/>
      <c r="UPQ102" s="66"/>
      <c r="UPR102" s="66"/>
      <c r="UPS102" s="66"/>
      <c r="UPT102" s="66"/>
      <c r="UPU102" s="66"/>
      <c r="UPV102" s="66"/>
      <c r="UPW102" s="66"/>
      <c r="UPX102" s="66"/>
      <c r="UPY102" s="66"/>
      <c r="UPZ102" s="66"/>
      <c r="UQA102" s="66"/>
      <c r="UQB102" s="66"/>
      <c r="UQC102" s="66"/>
      <c r="UQD102" s="66"/>
      <c r="UQE102" s="66"/>
      <c r="UQF102" s="66"/>
      <c r="UQG102" s="66"/>
      <c r="UQH102" s="66"/>
      <c r="UQI102" s="66"/>
      <c r="UQJ102" s="66"/>
      <c r="UQK102" s="66"/>
      <c r="UQL102" s="66"/>
      <c r="UQM102" s="66"/>
      <c r="UQN102" s="66"/>
      <c r="UQO102" s="66"/>
      <c r="UQP102" s="66"/>
      <c r="UQQ102" s="66"/>
      <c r="UQR102" s="66"/>
      <c r="UQS102" s="66"/>
      <c r="UQT102" s="66"/>
      <c r="UQU102" s="66"/>
      <c r="UQV102" s="66"/>
      <c r="UQW102" s="66"/>
      <c r="UQX102" s="66"/>
      <c r="UQY102" s="66"/>
      <c r="UQZ102" s="66"/>
      <c r="URA102" s="66"/>
      <c r="URB102" s="66"/>
      <c r="URC102" s="66"/>
      <c r="URD102" s="66"/>
      <c r="URE102" s="66"/>
      <c r="URF102" s="66"/>
      <c r="URG102" s="66"/>
      <c r="URH102" s="66"/>
      <c r="URI102" s="66"/>
      <c r="URJ102" s="66"/>
      <c r="URK102" s="66"/>
      <c r="URL102" s="66"/>
      <c r="URM102" s="66"/>
      <c r="URN102" s="66"/>
      <c r="URO102" s="66"/>
      <c r="URP102" s="66"/>
      <c r="URQ102" s="66"/>
      <c r="URR102" s="66"/>
      <c r="URS102" s="66"/>
      <c r="URT102" s="66"/>
      <c r="URU102" s="66"/>
      <c r="URV102" s="66"/>
      <c r="URW102" s="66"/>
      <c r="URX102" s="66"/>
      <c r="URY102" s="66"/>
      <c r="URZ102" s="66"/>
      <c r="USA102" s="66"/>
      <c r="USB102" s="66"/>
      <c r="USC102" s="66"/>
      <c r="USD102" s="66"/>
      <c r="USE102" s="66"/>
      <c r="USF102" s="66"/>
      <c r="USG102" s="66"/>
      <c r="USH102" s="66"/>
      <c r="USI102" s="66"/>
      <c r="USJ102" s="66"/>
      <c r="USK102" s="66"/>
      <c r="USL102" s="66"/>
      <c r="USM102" s="66"/>
      <c r="USN102" s="66"/>
      <c r="USO102" s="66"/>
      <c r="USP102" s="66"/>
      <c r="USQ102" s="66"/>
      <c r="USR102" s="66"/>
      <c r="USS102" s="66"/>
      <c r="UST102" s="66"/>
      <c r="USU102" s="66"/>
      <c r="USV102" s="66"/>
      <c r="USW102" s="66"/>
      <c r="USX102" s="66"/>
      <c r="USY102" s="66"/>
      <c r="USZ102" s="66"/>
      <c r="UTA102" s="66"/>
      <c r="UTB102" s="66"/>
      <c r="UTC102" s="66"/>
      <c r="UTD102" s="66"/>
      <c r="UTE102" s="66"/>
      <c r="UTF102" s="66"/>
      <c r="UTG102" s="66"/>
      <c r="UTH102" s="66"/>
      <c r="UTI102" s="66"/>
      <c r="UTJ102" s="66"/>
      <c r="UTK102" s="66"/>
      <c r="UTL102" s="66"/>
      <c r="UTM102" s="66"/>
      <c r="UTN102" s="66"/>
      <c r="UTO102" s="66"/>
      <c r="UTP102" s="66"/>
      <c r="UTQ102" s="66"/>
      <c r="UTR102" s="66"/>
      <c r="UTS102" s="66"/>
      <c r="UTT102" s="66"/>
      <c r="UTU102" s="66"/>
      <c r="UTV102" s="66"/>
      <c r="UTW102" s="66"/>
      <c r="UTX102" s="66"/>
      <c r="UTY102" s="66"/>
      <c r="UTZ102" s="66"/>
      <c r="UUA102" s="66"/>
      <c r="UUB102" s="66"/>
      <c r="UUC102" s="66"/>
      <c r="UUD102" s="66"/>
      <c r="UUE102" s="66"/>
      <c r="UUF102" s="66"/>
      <c r="UUG102" s="66"/>
      <c r="UUH102" s="66"/>
      <c r="UUI102" s="66"/>
      <c r="UUJ102" s="66"/>
      <c r="UUK102" s="66"/>
      <c r="UUL102" s="66"/>
      <c r="UUM102" s="66"/>
      <c r="UUN102" s="66"/>
      <c r="UUO102" s="66"/>
      <c r="UUP102" s="66"/>
      <c r="UUQ102" s="66"/>
      <c r="UUR102" s="66"/>
      <c r="UUS102" s="66"/>
      <c r="UUT102" s="66"/>
      <c r="UUU102" s="66"/>
      <c r="UUV102" s="66"/>
      <c r="UUW102" s="66"/>
      <c r="UUX102" s="66"/>
      <c r="UUY102" s="66"/>
      <c r="UUZ102" s="66"/>
      <c r="UVA102" s="66"/>
      <c r="UVB102" s="66"/>
      <c r="UVC102" s="66"/>
      <c r="UVD102" s="66"/>
      <c r="UVE102" s="66"/>
      <c r="UVF102" s="66"/>
      <c r="UVG102" s="66"/>
      <c r="UVH102" s="66"/>
      <c r="UVI102" s="66"/>
      <c r="UVJ102" s="66"/>
      <c r="UVK102" s="66"/>
      <c r="UVL102" s="66"/>
      <c r="UVM102" s="66"/>
      <c r="UVN102" s="66"/>
      <c r="UVO102" s="66"/>
      <c r="UVP102" s="66"/>
      <c r="UVQ102" s="66"/>
      <c r="UVR102" s="66"/>
      <c r="UVS102" s="66"/>
      <c r="UVT102" s="66"/>
      <c r="UVU102" s="66"/>
      <c r="UVV102" s="66"/>
      <c r="UVW102" s="66"/>
      <c r="UVX102" s="66"/>
      <c r="UVY102" s="66"/>
      <c r="UVZ102" s="66"/>
      <c r="UWA102" s="66"/>
      <c r="UWB102" s="66"/>
      <c r="UWC102" s="66"/>
      <c r="UWD102" s="66"/>
      <c r="UWE102" s="66"/>
      <c r="UWF102" s="66"/>
      <c r="UWG102" s="66"/>
      <c r="UWH102" s="66"/>
      <c r="UWI102" s="66"/>
      <c r="UWJ102" s="66"/>
      <c r="UWK102" s="66"/>
      <c r="UWL102" s="66"/>
      <c r="UWM102" s="66"/>
      <c r="UWN102" s="66"/>
      <c r="UWO102" s="66"/>
      <c r="UWP102" s="66"/>
      <c r="UWQ102" s="66"/>
      <c r="UWR102" s="66"/>
      <c r="UWS102" s="66"/>
      <c r="UWT102" s="66"/>
      <c r="UWU102" s="66"/>
      <c r="UWV102" s="66"/>
      <c r="UWW102" s="66"/>
      <c r="UWX102" s="66"/>
      <c r="UWY102" s="66"/>
      <c r="UWZ102" s="66"/>
      <c r="UXA102" s="66"/>
      <c r="UXB102" s="66"/>
      <c r="UXC102" s="66"/>
      <c r="UXD102" s="66"/>
      <c r="UXE102" s="66"/>
      <c r="UXF102" s="66"/>
      <c r="UXG102" s="66"/>
      <c r="UXH102" s="66"/>
      <c r="UXI102" s="66"/>
      <c r="UXJ102" s="66"/>
      <c r="UXK102" s="66"/>
      <c r="UXL102" s="66"/>
      <c r="UXM102" s="66"/>
      <c r="UXN102" s="66"/>
      <c r="UXO102" s="66"/>
      <c r="UXP102" s="66"/>
      <c r="UXQ102" s="66"/>
      <c r="UXR102" s="66"/>
      <c r="UXS102" s="66"/>
      <c r="UXT102" s="66"/>
      <c r="UXU102" s="66"/>
      <c r="UXV102" s="66"/>
      <c r="UXW102" s="66"/>
      <c r="UXX102" s="66"/>
      <c r="UXY102" s="66"/>
      <c r="UXZ102" s="66"/>
      <c r="UYA102" s="66"/>
      <c r="UYB102" s="66"/>
      <c r="UYC102" s="66"/>
      <c r="UYD102" s="66"/>
      <c r="UYE102" s="66"/>
      <c r="UYF102" s="66"/>
      <c r="UYG102" s="66"/>
      <c r="UYH102" s="66"/>
      <c r="UYI102" s="66"/>
      <c r="UYJ102" s="66"/>
      <c r="UYK102" s="66"/>
      <c r="UYL102" s="66"/>
      <c r="UYM102" s="66"/>
      <c r="UYN102" s="66"/>
      <c r="UYO102" s="66"/>
      <c r="UYP102" s="66"/>
      <c r="UYQ102" s="66"/>
      <c r="UYR102" s="66"/>
      <c r="UYS102" s="66"/>
      <c r="UYT102" s="66"/>
      <c r="UYU102" s="66"/>
      <c r="UYV102" s="66"/>
      <c r="UYW102" s="66"/>
      <c r="UYX102" s="66"/>
      <c r="UYY102" s="66"/>
      <c r="UYZ102" s="66"/>
      <c r="UZA102" s="66"/>
      <c r="UZB102" s="66"/>
      <c r="UZC102" s="66"/>
      <c r="UZD102" s="66"/>
      <c r="UZE102" s="66"/>
      <c r="UZF102" s="66"/>
      <c r="UZG102" s="66"/>
      <c r="UZH102" s="66"/>
      <c r="UZI102" s="66"/>
      <c r="UZJ102" s="66"/>
      <c r="UZK102" s="66"/>
      <c r="UZL102" s="66"/>
      <c r="UZM102" s="66"/>
      <c r="UZN102" s="66"/>
      <c r="UZO102" s="66"/>
      <c r="UZP102" s="66"/>
      <c r="UZQ102" s="66"/>
      <c r="UZR102" s="66"/>
      <c r="UZS102" s="66"/>
      <c r="UZT102" s="66"/>
      <c r="UZU102" s="66"/>
      <c r="UZV102" s="66"/>
      <c r="UZW102" s="66"/>
      <c r="UZX102" s="66"/>
      <c r="UZY102" s="66"/>
      <c r="UZZ102" s="66"/>
      <c r="VAA102" s="66"/>
      <c r="VAB102" s="66"/>
      <c r="VAC102" s="66"/>
      <c r="VAD102" s="66"/>
      <c r="VAE102" s="66"/>
      <c r="VAF102" s="66"/>
      <c r="VAG102" s="66"/>
      <c r="VAH102" s="66"/>
      <c r="VAI102" s="66"/>
      <c r="VAJ102" s="66"/>
      <c r="VAK102" s="66"/>
      <c r="VAL102" s="66"/>
      <c r="VAM102" s="66"/>
      <c r="VAN102" s="66"/>
      <c r="VAO102" s="66"/>
      <c r="VAP102" s="66"/>
      <c r="VAQ102" s="66"/>
      <c r="VAR102" s="66"/>
      <c r="VAS102" s="66"/>
      <c r="VAT102" s="66"/>
      <c r="VAU102" s="66"/>
      <c r="VAV102" s="66"/>
      <c r="VAW102" s="66"/>
      <c r="VAX102" s="66"/>
      <c r="VAY102" s="66"/>
      <c r="VAZ102" s="66"/>
      <c r="VBA102" s="66"/>
      <c r="VBB102" s="66"/>
      <c r="VBC102" s="66"/>
      <c r="VBD102" s="66"/>
      <c r="VBE102" s="66"/>
      <c r="VBF102" s="66"/>
      <c r="VBG102" s="66"/>
      <c r="VBH102" s="66"/>
      <c r="VBI102" s="66"/>
      <c r="VBJ102" s="66"/>
      <c r="VBK102" s="66"/>
      <c r="VBL102" s="66"/>
      <c r="VBM102" s="66"/>
      <c r="VBN102" s="66"/>
      <c r="VBO102" s="66"/>
      <c r="VBP102" s="66"/>
      <c r="VBQ102" s="66"/>
      <c r="VBR102" s="66"/>
      <c r="VBS102" s="66"/>
      <c r="VBT102" s="66"/>
      <c r="VBU102" s="66"/>
      <c r="VBV102" s="66"/>
      <c r="VBW102" s="66"/>
      <c r="VBX102" s="66"/>
      <c r="VBY102" s="66"/>
      <c r="VBZ102" s="66"/>
      <c r="VCA102" s="66"/>
      <c r="VCB102" s="66"/>
      <c r="VCC102" s="66"/>
      <c r="VCD102" s="66"/>
      <c r="VCE102" s="66"/>
      <c r="VCF102" s="66"/>
      <c r="VCG102" s="66"/>
      <c r="VCH102" s="66"/>
      <c r="VCI102" s="66"/>
      <c r="VCJ102" s="66"/>
      <c r="VCK102" s="66"/>
      <c r="VCL102" s="66"/>
      <c r="VCM102" s="66"/>
      <c r="VCN102" s="66"/>
      <c r="VCO102" s="66"/>
      <c r="VCP102" s="66"/>
      <c r="VCQ102" s="66"/>
      <c r="VCR102" s="66"/>
      <c r="VCS102" s="66"/>
      <c r="VCT102" s="66"/>
      <c r="VCU102" s="66"/>
      <c r="VCV102" s="66"/>
      <c r="VCW102" s="66"/>
      <c r="VCX102" s="66"/>
      <c r="VCY102" s="66"/>
      <c r="VCZ102" s="66"/>
      <c r="VDA102" s="66"/>
      <c r="VDB102" s="66"/>
      <c r="VDC102" s="66"/>
      <c r="VDD102" s="66"/>
      <c r="VDE102" s="66"/>
      <c r="VDF102" s="66"/>
      <c r="VDG102" s="66"/>
      <c r="VDH102" s="66"/>
      <c r="VDI102" s="66"/>
      <c r="VDJ102" s="66"/>
      <c r="VDK102" s="66"/>
      <c r="VDL102" s="66"/>
      <c r="VDM102" s="66"/>
      <c r="VDN102" s="66"/>
      <c r="VDO102" s="66"/>
      <c r="VDP102" s="66"/>
      <c r="VDQ102" s="66"/>
      <c r="VDR102" s="66"/>
      <c r="VDS102" s="66"/>
      <c r="VDT102" s="66"/>
      <c r="VDU102" s="66"/>
      <c r="VDV102" s="66"/>
      <c r="VDW102" s="66"/>
      <c r="VDX102" s="66"/>
      <c r="VDY102" s="66"/>
      <c r="VDZ102" s="66"/>
      <c r="VEA102" s="66"/>
      <c r="VEB102" s="66"/>
      <c r="VEC102" s="66"/>
      <c r="VED102" s="66"/>
      <c r="VEE102" s="66"/>
      <c r="VEF102" s="66"/>
      <c r="VEG102" s="66"/>
      <c r="VEH102" s="66"/>
      <c r="VEI102" s="66"/>
      <c r="VEJ102" s="66"/>
      <c r="VEK102" s="66"/>
      <c r="VEL102" s="66"/>
      <c r="VEM102" s="66"/>
      <c r="VEN102" s="66"/>
      <c r="VEO102" s="66"/>
      <c r="VEP102" s="66"/>
      <c r="VEQ102" s="66"/>
      <c r="VER102" s="66"/>
      <c r="VES102" s="66"/>
      <c r="VET102" s="66"/>
      <c r="VEU102" s="66"/>
      <c r="VEV102" s="66"/>
      <c r="VEW102" s="66"/>
      <c r="VEX102" s="66"/>
      <c r="VEY102" s="66"/>
      <c r="VEZ102" s="66"/>
      <c r="VFA102" s="66"/>
      <c r="VFB102" s="66"/>
      <c r="VFC102" s="66"/>
      <c r="VFD102" s="66"/>
      <c r="VFE102" s="66"/>
      <c r="VFF102" s="66"/>
      <c r="VFG102" s="66"/>
      <c r="VFH102" s="66"/>
      <c r="VFI102" s="66"/>
      <c r="VFJ102" s="66"/>
      <c r="VFK102" s="66"/>
      <c r="VFL102" s="66"/>
      <c r="VFM102" s="66"/>
      <c r="VFN102" s="66"/>
      <c r="VFO102" s="66"/>
      <c r="VFP102" s="66"/>
      <c r="VFQ102" s="66"/>
      <c r="VFR102" s="66"/>
      <c r="VFS102" s="66"/>
      <c r="VFT102" s="66"/>
      <c r="VFU102" s="66"/>
      <c r="VFV102" s="66"/>
      <c r="VFW102" s="66"/>
      <c r="VFX102" s="66"/>
      <c r="VFY102" s="66"/>
      <c r="VFZ102" s="66"/>
      <c r="VGA102" s="66"/>
      <c r="VGB102" s="66"/>
      <c r="VGC102" s="66"/>
      <c r="VGD102" s="66"/>
      <c r="VGE102" s="66"/>
      <c r="VGF102" s="66"/>
      <c r="VGG102" s="66"/>
      <c r="VGH102" s="66"/>
      <c r="VGI102" s="66"/>
      <c r="VGJ102" s="66"/>
      <c r="VGK102" s="66"/>
      <c r="VGL102" s="66"/>
      <c r="VGM102" s="66"/>
      <c r="VGN102" s="66"/>
      <c r="VGO102" s="66"/>
      <c r="VGP102" s="66"/>
      <c r="VGQ102" s="66"/>
      <c r="VGR102" s="66"/>
      <c r="VGS102" s="66"/>
      <c r="VGT102" s="66"/>
      <c r="VGU102" s="66"/>
      <c r="VGV102" s="66"/>
      <c r="VGW102" s="66"/>
      <c r="VGX102" s="66"/>
      <c r="VGY102" s="66"/>
      <c r="VGZ102" s="66"/>
      <c r="VHA102" s="66"/>
      <c r="VHB102" s="66"/>
      <c r="VHC102" s="66"/>
      <c r="VHD102" s="66"/>
      <c r="VHE102" s="66"/>
      <c r="VHF102" s="66"/>
      <c r="VHG102" s="66"/>
      <c r="VHH102" s="66"/>
      <c r="VHI102" s="66"/>
      <c r="VHJ102" s="66"/>
      <c r="VHK102" s="66"/>
      <c r="VHL102" s="66"/>
      <c r="VHM102" s="66"/>
      <c r="VHN102" s="66"/>
      <c r="VHO102" s="66"/>
      <c r="VHP102" s="66"/>
      <c r="VHQ102" s="66"/>
      <c r="VHR102" s="66"/>
      <c r="VHS102" s="66"/>
      <c r="VHT102" s="66"/>
      <c r="VHU102" s="66"/>
      <c r="VHV102" s="66"/>
      <c r="VHW102" s="66"/>
      <c r="VHX102" s="66"/>
      <c r="VHY102" s="66"/>
      <c r="VHZ102" s="66"/>
      <c r="VIA102" s="66"/>
      <c r="VIB102" s="66"/>
      <c r="VIC102" s="66"/>
      <c r="VID102" s="66"/>
      <c r="VIE102" s="66"/>
      <c r="VIF102" s="66"/>
      <c r="VIG102" s="66"/>
      <c r="VIH102" s="66"/>
      <c r="VII102" s="66"/>
      <c r="VIJ102" s="66"/>
      <c r="VIK102" s="66"/>
      <c r="VIL102" s="66"/>
      <c r="VIM102" s="66"/>
      <c r="VIN102" s="66"/>
      <c r="VIO102" s="66"/>
      <c r="VIP102" s="66"/>
      <c r="VIQ102" s="66"/>
      <c r="VIR102" s="66"/>
      <c r="VIS102" s="66"/>
      <c r="VIT102" s="66"/>
      <c r="VIU102" s="66"/>
      <c r="VIV102" s="66"/>
      <c r="VIW102" s="66"/>
      <c r="VIX102" s="66"/>
      <c r="VIY102" s="66"/>
      <c r="VIZ102" s="66"/>
      <c r="VJA102" s="66"/>
      <c r="VJB102" s="66"/>
      <c r="VJC102" s="66"/>
      <c r="VJD102" s="66"/>
      <c r="VJE102" s="66"/>
      <c r="VJF102" s="66"/>
      <c r="VJG102" s="66"/>
      <c r="VJH102" s="66"/>
      <c r="VJI102" s="66"/>
      <c r="VJJ102" s="66"/>
      <c r="VJK102" s="66"/>
      <c r="VJL102" s="66"/>
      <c r="VJM102" s="66"/>
      <c r="VJN102" s="66"/>
      <c r="VJO102" s="66"/>
      <c r="VJP102" s="66"/>
      <c r="VJQ102" s="66"/>
      <c r="VJR102" s="66"/>
      <c r="VJS102" s="66"/>
      <c r="VJT102" s="66"/>
      <c r="VJU102" s="66"/>
      <c r="VJV102" s="66"/>
      <c r="VJW102" s="66"/>
      <c r="VJX102" s="66"/>
      <c r="VJY102" s="66"/>
      <c r="VJZ102" s="66"/>
      <c r="VKA102" s="66"/>
      <c r="VKB102" s="66"/>
      <c r="VKC102" s="66"/>
      <c r="VKD102" s="66"/>
      <c r="VKE102" s="66"/>
      <c r="VKF102" s="66"/>
      <c r="VKG102" s="66"/>
      <c r="VKH102" s="66"/>
      <c r="VKI102" s="66"/>
      <c r="VKJ102" s="66"/>
      <c r="VKK102" s="66"/>
      <c r="VKL102" s="66"/>
      <c r="VKM102" s="66"/>
      <c r="VKN102" s="66"/>
      <c r="VKO102" s="66"/>
      <c r="VKP102" s="66"/>
      <c r="VKQ102" s="66"/>
      <c r="VKR102" s="66"/>
      <c r="VKS102" s="66"/>
      <c r="VKT102" s="66"/>
      <c r="VKU102" s="66"/>
      <c r="VKV102" s="66"/>
      <c r="VKW102" s="66"/>
      <c r="VKX102" s="66"/>
      <c r="VKY102" s="66"/>
      <c r="VKZ102" s="66"/>
      <c r="VLA102" s="66"/>
      <c r="VLB102" s="66"/>
      <c r="VLC102" s="66"/>
      <c r="VLD102" s="66"/>
      <c r="VLE102" s="66"/>
      <c r="VLF102" s="66"/>
      <c r="VLG102" s="66"/>
      <c r="VLH102" s="66"/>
      <c r="VLI102" s="66"/>
      <c r="VLJ102" s="66"/>
      <c r="VLK102" s="66"/>
      <c r="VLL102" s="66"/>
      <c r="VLM102" s="66"/>
      <c r="VLN102" s="66"/>
      <c r="VLO102" s="66"/>
      <c r="VLP102" s="66"/>
      <c r="VLQ102" s="66"/>
      <c r="VLR102" s="66"/>
      <c r="VLS102" s="66"/>
      <c r="VLT102" s="66"/>
      <c r="VLU102" s="66"/>
      <c r="VLV102" s="66"/>
      <c r="VLW102" s="66"/>
      <c r="VLX102" s="66"/>
      <c r="VLY102" s="66"/>
      <c r="VLZ102" s="66"/>
      <c r="VMA102" s="66"/>
      <c r="VMB102" s="66"/>
      <c r="VMC102" s="66"/>
      <c r="VMD102" s="66"/>
      <c r="VME102" s="66"/>
      <c r="VMF102" s="66"/>
      <c r="VMG102" s="66"/>
      <c r="VMH102" s="66"/>
      <c r="VMI102" s="66"/>
      <c r="VMJ102" s="66"/>
      <c r="VMK102" s="66"/>
      <c r="VML102" s="66"/>
      <c r="VMM102" s="66"/>
      <c r="VMN102" s="66"/>
      <c r="VMO102" s="66"/>
      <c r="VMP102" s="66"/>
      <c r="VMQ102" s="66"/>
      <c r="VMR102" s="66"/>
      <c r="VMS102" s="66"/>
      <c r="VMT102" s="66"/>
      <c r="VMU102" s="66"/>
      <c r="VMV102" s="66"/>
      <c r="VMW102" s="66"/>
      <c r="VMX102" s="66"/>
      <c r="VMY102" s="66"/>
      <c r="VMZ102" s="66"/>
      <c r="VNA102" s="66"/>
      <c r="VNB102" s="66"/>
      <c r="VNC102" s="66"/>
      <c r="VND102" s="66"/>
      <c r="VNE102" s="66"/>
      <c r="VNF102" s="66"/>
      <c r="VNG102" s="66"/>
      <c r="VNH102" s="66"/>
      <c r="VNI102" s="66"/>
      <c r="VNJ102" s="66"/>
      <c r="VNK102" s="66"/>
      <c r="VNL102" s="66"/>
      <c r="VNM102" s="66"/>
      <c r="VNN102" s="66"/>
      <c r="VNO102" s="66"/>
      <c r="VNP102" s="66"/>
      <c r="VNQ102" s="66"/>
      <c r="VNR102" s="66"/>
      <c r="VNS102" s="66"/>
      <c r="VNT102" s="66"/>
      <c r="VNU102" s="66"/>
      <c r="VNV102" s="66"/>
      <c r="VNW102" s="66"/>
      <c r="VNX102" s="66"/>
      <c r="VNY102" s="66"/>
      <c r="VNZ102" s="66"/>
      <c r="VOA102" s="66"/>
      <c r="VOB102" s="66"/>
      <c r="VOC102" s="66"/>
      <c r="VOD102" s="66"/>
      <c r="VOE102" s="66"/>
      <c r="VOF102" s="66"/>
      <c r="VOG102" s="66"/>
      <c r="VOH102" s="66"/>
      <c r="VOI102" s="66"/>
      <c r="VOJ102" s="66"/>
      <c r="VOK102" s="66"/>
      <c r="VOL102" s="66"/>
      <c r="VOM102" s="66"/>
      <c r="VON102" s="66"/>
      <c r="VOO102" s="66"/>
      <c r="VOP102" s="66"/>
      <c r="VOQ102" s="66"/>
      <c r="VOR102" s="66"/>
      <c r="VOS102" s="66"/>
      <c r="VOT102" s="66"/>
      <c r="VOU102" s="66"/>
      <c r="VOV102" s="66"/>
      <c r="VOW102" s="66"/>
      <c r="VOX102" s="66"/>
      <c r="VOY102" s="66"/>
      <c r="VOZ102" s="66"/>
      <c r="VPA102" s="66"/>
      <c r="VPB102" s="66"/>
      <c r="VPC102" s="66"/>
      <c r="VPD102" s="66"/>
      <c r="VPE102" s="66"/>
      <c r="VPF102" s="66"/>
      <c r="VPG102" s="66"/>
      <c r="VPH102" s="66"/>
      <c r="VPI102" s="66"/>
      <c r="VPJ102" s="66"/>
      <c r="VPK102" s="66"/>
      <c r="VPL102" s="66"/>
      <c r="VPM102" s="66"/>
      <c r="VPN102" s="66"/>
      <c r="VPO102" s="66"/>
      <c r="VPP102" s="66"/>
      <c r="VPQ102" s="66"/>
      <c r="VPR102" s="66"/>
      <c r="VPS102" s="66"/>
      <c r="VPT102" s="66"/>
      <c r="VPU102" s="66"/>
      <c r="VPV102" s="66"/>
      <c r="VPW102" s="66"/>
      <c r="VPX102" s="66"/>
      <c r="VPY102" s="66"/>
      <c r="VPZ102" s="66"/>
      <c r="VQA102" s="66"/>
      <c r="VQB102" s="66"/>
      <c r="VQC102" s="66"/>
      <c r="VQD102" s="66"/>
      <c r="VQE102" s="66"/>
      <c r="VQF102" s="66"/>
      <c r="VQG102" s="66"/>
      <c r="VQH102" s="66"/>
      <c r="VQI102" s="66"/>
      <c r="VQJ102" s="66"/>
      <c r="VQK102" s="66"/>
      <c r="VQL102" s="66"/>
      <c r="VQM102" s="66"/>
      <c r="VQN102" s="66"/>
      <c r="VQO102" s="66"/>
      <c r="VQP102" s="66"/>
      <c r="VQQ102" s="66"/>
      <c r="VQR102" s="66"/>
      <c r="VQS102" s="66"/>
      <c r="VQT102" s="66"/>
      <c r="VQU102" s="66"/>
      <c r="VQV102" s="66"/>
      <c r="VQW102" s="66"/>
      <c r="VQX102" s="66"/>
      <c r="VQY102" s="66"/>
      <c r="VQZ102" s="66"/>
      <c r="VRA102" s="66"/>
      <c r="VRB102" s="66"/>
      <c r="VRC102" s="66"/>
      <c r="VRD102" s="66"/>
      <c r="VRE102" s="66"/>
      <c r="VRF102" s="66"/>
      <c r="VRG102" s="66"/>
      <c r="VRH102" s="66"/>
      <c r="VRI102" s="66"/>
      <c r="VRJ102" s="66"/>
      <c r="VRK102" s="66"/>
      <c r="VRL102" s="66"/>
      <c r="VRM102" s="66"/>
      <c r="VRN102" s="66"/>
      <c r="VRO102" s="66"/>
      <c r="VRP102" s="66"/>
      <c r="VRQ102" s="66"/>
      <c r="VRR102" s="66"/>
      <c r="VRS102" s="66"/>
      <c r="VRT102" s="66"/>
      <c r="VRU102" s="66"/>
      <c r="VRV102" s="66"/>
      <c r="VRW102" s="66"/>
      <c r="VRX102" s="66"/>
      <c r="VRY102" s="66"/>
      <c r="VRZ102" s="66"/>
      <c r="VSA102" s="66"/>
      <c r="VSB102" s="66"/>
      <c r="VSC102" s="66"/>
      <c r="VSD102" s="66"/>
      <c r="VSE102" s="66"/>
      <c r="VSF102" s="66"/>
      <c r="VSG102" s="66"/>
      <c r="VSH102" s="66"/>
      <c r="VSI102" s="66"/>
      <c r="VSJ102" s="66"/>
      <c r="VSK102" s="66"/>
      <c r="VSL102" s="66"/>
      <c r="VSM102" s="66"/>
      <c r="VSN102" s="66"/>
      <c r="VSO102" s="66"/>
      <c r="VSP102" s="66"/>
      <c r="VSQ102" s="66"/>
      <c r="VSR102" s="66"/>
      <c r="VSS102" s="66"/>
      <c r="VST102" s="66"/>
      <c r="VSU102" s="66"/>
      <c r="VSV102" s="66"/>
      <c r="VSW102" s="66"/>
      <c r="VSX102" s="66"/>
      <c r="VSY102" s="66"/>
      <c r="VSZ102" s="66"/>
      <c r="VTA102" s="66"/>
      <c r="VTB102" s="66"/>
      <c r="VTC102" s="66"/>
      <c r="VTD102" s="66"/>
      <c r="VTE102" s="66"/>
      <c r="VTF102" s="66"/>
      <c r="VTG102" s="66"/>
      <c r="VTH102" s="66"/>
      <c r="VTI102" s="66"/>
      <c r="VTJ102" s="66"/>
      <c r="VTK102" s="66"/>
      <c r="VTL102" s="66"/>
      <c r="VTM102" s="66"/>
      <c r="VTN102" s="66"/>
      <c r="VTO102" s="66"/>
      <c r="VTP102" s="66"/>
      <c r="VTQ102" s="66"/>
      <c r="VTR102" s="66"/>
      <c r="VTS102" s="66"/>
      <c r="VTT102" s="66"/>
      <c r="VTU102" s="66"/>
      <c r="VTV102" s="66"/>
      <c r="VTW102" s="66"/>
      <c r="VTX102" s="66"/>
      <c r="VTY102" s="66"/>
      <c r="VTZ102" s="66"/>
      <c r="VUA102" s="66"/>
      <c r="VUB102" s="66"/>
      <c r="VUC102" s="66"/>
      <c r="VUD102" s="66"/>
      <c r="VUE102" s="66"/>
      <c r="VUF102" s="66"/>
      <c r="VUG102" s="66"/>
      <c r="VUH102" s="66"/>
      <c r="VUI102" s="66"/>
      <c r="VUJ102" s="66"/>
      <c r="VUK102" s="66"/>
      <c r="VUL102" s="66"/>
      <c r="VUM102" s="66"/>
      <c r="VUN102" s="66"/>
      <c r="VUO102" s="66"/>
      <c r="VUP102" s="66"/>
      <c r="VUQ102" s="66"/>
      <c r="VUR102" s="66"/>
      <c r="VUS102" s="66"/>
      <c r="VUT102" s="66"/>
      <c r="VUU102" s="66"/>
      <c r="VUV102" s="66"/>
      <c r="VUW102" s="66"/>
      <c r="VUX102" s="66"/>
      <c r="VUY102" s="66"/>
      <c r="VUZ102" s="66"/>
      <c r="VVA102" s="66"/>
      <c r="VVB102" s="66"/>
      <c r="VVC102" s="66"/>
      <c r="VVD102" s="66"/>
      <c r="VVE102" s="66"/>
      <c r="VVF102" s="66"/>
      <c r="VVG102" s="66"/>
      <c r="VVH102" s="66"/>
      <c r="VVI102" s="66"/>
      <c r="VVJ102" s="66"/>
      <c r="VVK102" s="66"/>
      <c r="VVL102" s="66"/>
      <c r="VVM102" s="66"/>
      <c r="VVN102" s="66"/>
      <c r="VVO102" s="66"/>
      <c r="VVP102" s="66"/>
      <c r="VVQ102" s="66"/>
      <c r="VVR102" s="66"/>
      <c r="VVS102" s="66"/>
      <c r="VVT102" s="66"/>
      <c r="VVU102" s="66"/>
      <c r="VVV102" s="66"/>
      <c r="VVW102" s="66"/>
      <c r="VVX102" s="66"/>
      <c r="VVY102" s="66"/>
      <c r="VVZ102" s="66"/>
      <c r="VWA102" s="66"/>
      <c r="VWB102" s="66"/>
      <c r="VWC102" s="66"/>
      <c r="VWD102" s="66"/>
      <c r="VWE102" s="66"/>
      <c r="VWF102" s="66"/>
      <c r="VWG102" s="66"/>
      <c r="VWH102" s="66"/>
      <c r="VWI102" s="66"/>
      <c r="VWJ102" s="66"/>
      <c r="VWK102" s="66"/>
      <c r="VWL102" s="66"/>
      <c r="VWM102" s="66"/>
      <c r="VWN102" s="66"/>
      <c r="VWO102" s="66"/>
      <c r="VWP102" s="66"/>
      <c r="VWQ102" s="66"/>
      <c r="VWR102" s="66"/>
      <c r="VWS102" s="66"/>
      <c r="VWT102" s="66"/>
      <c r="VWU102" s="66"/>
      <c r="VWV102" s="66"/>
      <c r="VWW102" s="66"/>
      <c r="VWX102" s="66"/>
      <c r="VWY102" s="66"/>
      <c r="VWZ102" s="66"/>
      <c r="VXA102" s="66"/>
      <c r="VXB102" s="66"/>
      <c r="VXC102" s="66"/>
      <c r="VXD102" s="66"/>
      <c r="VXE102" s="66"/>
      <c r="VXF102" s="66"/>
      <c r="VXG102" s="66"/>
      <c r="VXH102" s="66"/>
      <c r="VXI102" s="66"/>
      <c r="VXJ102" s="66"/>
      <c r="VXK102" s="66"/>
      <c r="VXL102" s="66"/>
      <c r="VXM102" s="66"/>
      <c r="VXN102" s="66"/>
      <c r="VXO102" s="66"/>
      <c r="VXP102" s="66"/>
      <c r="VXQ102" s="66"/>
      <c r="VXR102" s="66"/>
      <c r="VXS102" s="66"/>
      <c r="VXT102" s="66"/>
      <c r="VXU102" s="66"/>
      <c r="VXV102" s="66"/>
      <c r="VXW102" s="66"/>
      <c r="VXX102" s="66"/>
      <c r="VXY102" s="66"/>
      <c r="VXZ102" s="66"/>
      <c r="VYA102" s="66"/>
      <c r="VYB102" s="66"/>
      <c r="VYC102" s="66"/>
      <c r="VYD102" s="66"/>
      <c r="VYE102" s="66"/>
      <c r="VYF102" s="66"/>
      <c r="VYG102" s="66"/>
      <c r="VYH102" s="66"/>
      <c r="VYI102" s="66"/>
      <c r="VYJ102" s="66"/>
      <c r="VYK102" s="66"/>
      <c r="VYL102" s="66"/>
      <c r="VYM102" s="66"/>
      <c r="VYN102" s="66"/>
      <c r="VYO102" s="66"/>
      <c r="VYP102" s="66"/>
      <c r="VYQ102" s="66"/>
      <c r="VYR102" s="66"/>
      <c r="VYS102" s="66"/>
      <c r="VYT102" s="66"/>
      <c r="VYU102" s="66"/>
      <c r="VYV102" s="66"/>
      <c r="VYW102" s="66"/>
      <c r="VYX102" s="66"/>
      <c r="VYY102" s="66"/>
      <c r="VYZ102" s="66"/>
      <c r="VZA102" s="66"/>
      <c r="VZB102" s="66"/>
      <c r="VZC102" s="66"/>
      <c r="VZD102" s="66"/>
      <c r="VZE102" s="66"/>
      <c r="VZF102" s="66"/>
      <c r="VZG102" s="66"/>
      <c r="VZH102" s="66"/>
      <c r="VZI102" s="66"/>
      <c r="VZJ102" s="66"/>
      <c r="VZK102" s="66"/>
      <c r="VZL102" s="66"/>
      <c r="VZM102" s="66"/>
      <c r="VZN102" s="66"/>
      <c r="VZO102" s="66"/>
      <c r="VZP102" s="66"/>
      <c r="VZQ102" s="66"/>
      <c r="VZR102" s="66"/>
      <c r="VZS102" s="66"/>
      <c r="VZT102" s="66"/>
      <c r="VZU102" s="66"/>
      <c r="VZV102" s="66"/>
      <c r="VZW102" s="66"/>
      <c r="VZX102" s="66"/>
      <c r="VZY102" s="66"/>
      <c r="VZZ102" s="66"/>
      <c r="WAA102" s="66"/>
      <c r="WAB102" s="66"/>
      <c r="WAC102" s="66"/>
      <c r="WAD102" s="66"/>
      <c r="WAE102" s="66"/>
      <c r="WAF102" s="66"/>
      <c r="WAG102" s="66"/>
      <c r="WAH102" s="66"/>
      <c r="WAI102" s="66"/>
      <c r="WAJ102" s="66"/>
      <c r="WAK102" s="66"/>
      <c r="WAL102" s="66"/>
      <c r="WAM102" s="66"/>
      <c r="WAN102" s="66"/>
      <c r="WAO102" s="66"/>
      <c r="WAP102" s="66"/>
      <c r="WAQ102" s="66"/>
      <c r="WAR102" s="66"/>
      <c r="WAS102" s="66"/>
      <c r="WAT102" s="66"/>
      <c r="WAU102" s="66"/>
      <c r="WAV102" s="66"/>
      <c r="WAW102" s="66"/>
      <c r="WAX102" s="66"/>
      <c r="WAY102" s="66"/>
      <c r="WAZ102" s="66"/>
      <c r="WBA102" s="66"/>
      <c r="WBB102" s="66"/>
      <c r="WBC102" s="66"/>
      <c r="WBD102" s="66"/>
      <c r="WBE102" s="66"/>
      <c r="WBF102" s="66"/>
      <c r="WBG102" s="66"/>
      <c r="WBH102" s="66"/>
      <c r="WBI102" s="66"/>
      <c r="WBJ102" s="66"/>
      <c r="WBK102" s="66"/>
      <c r="WBL102" s="66"/>
      <c r="WBM102" s="66"/>
      <c r="WBN102" s="66"/>
      <c r="WBO102" s="66"/>
      <c r="WBP102" s="66"/>
      <c r="WBQ102" s="66"/>
      <c r="WBR102" s="66"/>
      <c r="WBS102" s="66"/>
      <c r="WBT102" s="66"/>
      <c r="WBU102" s="66"/>
      <c r="WBV102" s="66"/>
      <c r="WBW102" s="66"/>
      <c r="WBX102" s="66"/>
      <c r="WBY102" s="66"/>
      <c r="WBZ102" s="66"/>
      <c r="WCA102" s="66"/>
      <c r="WCB102" s="66"/>
      <c r="WCC102" s="66"/>
      <c r="WCD102" s="66"/>
      <c r="WCE102" s="66"/>
      <c r="WCF102" s="66"/>
      <c r="WCG102" s="66"/>
      <c r="WCH102" s="66"/>
      <c r="WCI102" s="66"/>
      <c r="WCJ102" s="66"/>
      <c r="WCK102" s="66"/>
      <c r="WCL102" s="66"/>
      <c r="WCM102" s="66"/>
      <c r="WCN102" s="66"/>
      <c r="WCO102" s="66"/>
      <c r="WCP102" s="66"/>
      <c r="WCQ102" s="66"/>
      <c r="WCR102" s="66"/>
      <c r="WCS102" s="66"/>
      <c r="WCT102" s="66"/>
      <c r="WCU102" s="66"/>
      <c r="WCV102" s="66"/>
      <c r="WCW102" s="66"/>
      <c r="WCX102" s="66"/>
      <c r="WCY102" s="66"/>
      <c r="WCZ102" s="66"/>
      <c r="WDA102" s="66"/>
      <c r="WDB102" s="66"/>
      <c r="WDC102" s="66"/>
      <c r="WDD102" s="66"/>
      <c r="WDE102" s="66"/>
      <c r="WDF102" s="66"/>
      <c r="WDG102" s="66"/>
      <c r="WDH102" s="66"/>
      <c r="WDI102" s="66"/>
      <c r="WDJ102" s="66"/>
      <c r="WDK102" s="66"/>
      <c r="WDL102" s="66"/>
      <c r="WDM102" s="66"/>
      <c r="WDN102" s="66"/>
      <c r="WDO102" s="66"/>
      <c r="WDP102" s="66"/>
      <c r="WDQ102" s="66"/>
      <c r="WDR102" s="66"/>
      <c r="WDS102" s="66"/>
      <c r="WDT102" s="66"/>
      <c r="WDU102" s="66"/>
      <c r="WDV102" s="66"/>
      <c r="WDW102" s="66"/>
      <c r="WDX102" s="66"/>
      <c r="WDY102" s="66"/>
      <c r="WDZ102" s="66"/>
      <c r="WEA102" s="66"/>
      <c r="WEB102" s="66"/>
      <c r="WEC102" s="66"/>
      <c r="WED102" s="66"/>
      <c r="WEE102" s="66"/>
      <c r="WEF102" s="66"/>
      <c r="WEG102" s="66"/>
      <c r="WEH102" s="66"/>
      <c r="WEI102" s="66"/>
      <c r="WEJ102" s="66"/>
      <c r="WEK102" s="66"/>
      <c r="WEL102" s="66"/>
      <c r="WEM102" s="66"/>
      <c r="WEN102" s="66"/>
      <c r="WEO102" s="66"/>
      <c r="WEP102" s="66"/>
      <c r="WEQ102" s="66"/>
      <c r="WER102" s="66"/>
      <c r="WES102" s="66"/>
      <c r="WET102" s="66"/>
      <c r="WEU102" s="66"/>
      <c r="WEV102" s="66"/>
      <c r="WEW102" s="66"/>
      <c r="WEX102" s="66"/>
      <c r="WEY102" s="66"/>
      <c r="WEZ102" s="66"/>
      <c r="WFA102" s="66"/>
      <c r="WFB102" s="66"/>
      <c r="WFC102" s="66"/>
      <c r="WFD102" s="66"/>
      <c r="WFE102" s="66"/>
      <c r="WFF102" s="66"/>
      <c r="WFG102" s="66"/>
      <c r="WFH102" s="66"/>
      <c r="WFI102" s="66"/>
      <c r="WFJ102" s="66"/>
      <c r="WFK102" s="66"/>
      <c r="WFL102" s="66"/>
      <c r="WFM102" s="66"/>
      <c r="WFN102" s="66"/>
      <c r="WFO102" s="66"/>
      <c r="WFP102" s="66"/>
      <c r="WFQ102" s="66"/>
      <c r="WFR102" s="66"/>
      <c r="WFS102" s="66"/>
      <c r="WFT102" s="66"/>
      <c r="WFU102" s="66"/>
      <c r="WFV102" s="66"/>
      <c r="WFW102" s="66"/>
      <c r="WFX102" s="66"/>
      <c r="WFY102" s="66"/>
      <c r="WFZ102" s="66"/>
      <c r="WGA102" s="66"/>
      <c r="WGB102" s="66"/>
      <c r="WGC102" s="66"/>
      <c r="WGD102" s="66"/>
      <c r="WGE102" s="66"/>
      <c r="WGF102" s="66"/>
      <c r="WGG102" s="66"/>
      <c r="WGH102" s="66"/>
      <c r="WGI102" s="66"/>
      <c r="WGJ102" s="66"/>
      <c r="WGK102" s="66"/>
      <c r="WGL102" s="66"/>
      <c r="WGM102" s="66"/>
      <c r="WGN102" s="66"/>
      <c r="WGO102" s="66"/>
      <c r="WGP102" s="66"/>
      <c r="WGQ102" s="66"/>
      <c r="WGR102" s="66"/>
      <c r="WGS102" s="66"/>
      <c r="WGT102" s="66"/>
      <c r="WGU102" s="66"/>
      <c r="WGV102" s="66"/>
      <c r="WGW102" s="66"/>
      <c r="WGX102" s="66"/>
      <c r="WGY102" s="66"/>
      <c r="WGZ102" s="66"/>
      <c r="WHA102" s="66"/>
      <c r="WHB102" s="66"/>
      <c r="WHC102" s="66"/>
      <c r="WHD102" s="66"/>
      <c r="WHE102" s="66"/>
      <c r="WHF102" s="66"/>
      <c r="WHG102" s="66"/>
      <c r="WHH102" s="66"/>
      <c r="WHI102" s="66"/>
      <c r="WHJ102" s="66"/>
      <c r="WHK102" s="66"/>
      <c r="WHL102" s="66"/>
      <c r="WHM102" s="66"/>
      <c r="WHN102" s="66"/>
      <c r="WHO102" s="66"/>
      <c r="WHP102" s="66"/>
      <c r="WHQ102" s="66"/>
      <c r="WHR102" s="66"/>
      <c r="WHS102" s="66"/>
      <c r="WHT102" s="66"/>
      <c r="WHU102" s="66"/>
      <c r="WHV102" s="66"/>
      <c r="WHW102" s="66"/>
      <c r="WHX102" s="66"/>
      <c r="WHY102" s="66"/>
      <c r="WHZ102" s="66"/>
      <c r="WIA102" s="66"/>
      <c r="WIB102" s="66"/>
      <c r="WIC102" s="66"/>
      <c r="WID102" s="66"/>
      <c r="WIE102" s="66"/>
      <c r="WIF102" s="66"/>
      <c r="WIG102" s="66"/>
      <c r="WIH102" s="66"/>
      <c r="WII102" s="66"/>
      <c r="WIJ102" s="66"/>
      <c r="WIK102" s="66"/>
      <c r="WIL102" s="66"/>
      <c r="WIM102" s="66"/>
      <c r="WIN102" s="66"/>
      <c r="WIO102" s="66"/>
      <c r="WIP102" s="66"/>
      <c r="WIQ102" s="66"/>
      <c r="WIR102" s="66"/>
      <c r="WIS102" s="66"/>
      <c r="WIT102" s="66"/>
      <c r="WIU102" s="66"/>
      <c r="WIV102" s="66"/>
      <c r="WIW102" s="66"/>
      <c r="WIX102" s="66"/>
      <c r="WIY102" s="66"/>
      <c r="WIZ102" s="66"/>
      <c r="WJA102" s="66"/>
      <c r="WJB102" s="66"/>
      <c r="WJC102" s="66"/>
      <c r="WJD102" s="66"/>
      <c r="WJE102" s="66"/>
      <c r="WJF102" s="66"/>
      <c r="WJG102" s="66"/>
      <c r="WJH102" s="66"/>
      <c r="WJI102" s="66"/>
      <c r="WJJ102" s="66"/>
      <c r="WJK102" s="66"/>
      <c r="WJL102" s="66"/>
      <c r="WJM102" s="66"/>
      <c r="WJN102" s="66"/>
      <c r="WJO102" s="66"/>
      <c r="WJP102" s="66"/>
      <c r="WJQ102" s="66"/>
      <c r="WJR102" s="66"/>
      <c r="WJS102" s="66"/>
      <c r="WJT102" s="66"/>
      <c r="WJU102" s="66"/>
      <c r="WJV102" s="66"/>
      <c r="WJW102" s="66"/>
      <c r="WJX102" s="66"/>
      <c r="WJY102" s="66"/>
      <c r="WJZ102" s="66"/>
      <c r="WKA102" s="66"/>
      <c r="WKB102" s="66"/>
      <c r="WKC102" s="66"/>
      <c r="WKD102" s="66"/>
      <c r="WKE102" s="66"/>
      <c r="WKF102" s="66"/>
      <c r="WKG102" s="66"/>
      <c r="WKH102" s="66"/>
      <c r="WKI102" s="66"/>
      <c r="WKJ102" s="66"/>
      <c r="WKK102" s="66"/>
      <c r="WKL102" s="66"/>
      <c r="WKM102" s="66"/>
      <c r="WKN102" s="66"/>
      <c r="WKO102" s="66"/>
      <c r="WKP102" s="66"/>
      <c r="WKQ102" s="66"/>
      <c r="WKR102" s="66"/>
      <c r="WKS102" s="66"/>
      <c r="WKT102" s="66"/>
      <c r="WKU102" s="66"/>
      <c r="WKV102" s="66"/>
      <c r="WKW102" s="66"/>
      <c r="WKX102" s="66"/>
      <c r="WKY102" s="66"/>
      <c r="WKZ102" s="66"/>
      <c r="WLA102" s="66"/>
      <c r="WLB102" s="66"/>
      <c r="WLC102" s="66"/>
      <c r="WLD102" s="66"/>
      <c r="WLE102" s="66"/>
      <c r="WLF102" s="66"/>
      <c r="WLG102" s="66"/>
      <c r="WLH102" s="66"/>
      <c r="WLI102" s="66"/>
      <c r="WLJ102" s="66"/>
      <c r="WLK102" s="66"/>
      <c r="WLL102" s="66"/>
      <c r="WLM102" s="66"/>
      <c r="WLN102" s="66"/>
      <c r="WLO102" s="66"/>
      <c r="WLP102" s="66"/>
      <c r="WLQ102" s="66"/>
      <c r="WLR102" s="66"/>
      <c r="WLS102" s="66"/>
      <c r="WLT102" s="66"/>
      <c r="WLU102" s="66"/>
      <c r="WLV102" s="66"/>
      <c r="WLW102" s="66"/>
      <c r="WLX102" s="66"/>
      <c r="WLY102" s="66"/>
      <c r="WLZ102" s="66"/>
      <c r="WMA102" s="66"/>
      <c r="WMB102" s="66"/>
      <c r="WMC102" s="66"/>
      <c r="WMD102" s="66"/>
      <c r="WME102" s="66"/>
      <c r="WMF102" s="66"/>
      <c r="WMG102" s="66"/>
      <c r="WMH102" s="66"/>
      <c r="WMI102" s="66"/>
      <c r="WMJ102" s="66"/>
      <c r="WMK102" s="66"/>
      <c r="WML102" s="66"/>
      <c r="WMM102" s="66"/>
      <c r="WMN102" s="66"/>
      <c r="WMO102" s="66"/>
      <c r="WMP102" s="66"/>
      <c r="WMQ102" s="66"/>
      <c r="WMR102" s="66"/>
      <c r="WMS102" s="66"/>
      <c r="WMT102" s="66"/>
      <c r="WMU102" s="66"/>
      <c r="WMV102" s="66"/>
      <c r="WMW102" s="66"/>
      <c r="WMX102" s="66"/>
      <c r="WMY102" s="66"/>
      <c r="WMZ102" s="66"/>
      <c r="WNA102" s="66"/>
      <c r="WNB102" s="66"/>
      <c r="WNC102" s="66"/>
      <c r="WND102" s="66"/>
      <c r="WNE102" s="66"/>
      <c r="WNF102" s="66"/>
      <c r="WNG102" s="66"/>
      <c r="WNH102" s="66"/>
      <c r="WNI102" s="66"/>
      <c r="WNJ102" s="66"/>
      <c r="WNK102" s="66"/>
      <c r="WNL102" s="66"/>
      <c r="WNM102" s="66"/>
      <c r="WNN102" s="66"/>
      <c r="WNO102" s="66"/>
      <c r="WNP102" s="66"/>
      <c r="WNQ102" s="66"/>
      <c r="WNR102" s="66"/>
      <c r="WNS102" s="66"/>
      <c r="WNT102" s="66"/>
      <c r="WNU102" s="66"/>
      <c r="WNV102" s="66"/>
      <c r="WNW102" s="66"/>
      <c r="WNX102" s="66"/>
      <c r="WNY102" s="66"/>
      <c r="WNZ102" s="66"/>
      <c r="WOA102" s="66"/>
      <c r="WOB102" s="66"/>
      <c r="WOC102" s="66"/>
      <c r="WOD102" s="66"/>
      <c r="WOE102" s="66"/>
      <c r="WOF102" s="66"/>
      <c r="WOG102" s="66"/>
      <c r="WOH102" s="66"/>
      <c r="WOI102" s="66"/>
      <c r="WOJ102" s="66"/>
      <c r="WOK102" s="66"/>
      <c r="WOL102" s="66"/>
      <c r="WOM102" s="66"/>
      <c r="WON102" s="66"/>
      <c r="WOO102" s="66"/>
      <c r="WOP102" s="66"/>
      <c r="WOQ102" s="66"/>
      <c r="WOR102" s="66"/>
      <c r="WOS102" s="66"/>
      <c r="WOT102" s="66"/>
      <c r="WOU102" s="66"/>
      <c r="WOV102" s="66"/>
      <c r="WOW102" s="66"/>
      <c r="WOX102" s="66"/>
      <c r="WOY102" s="66"/>
      <c r="WOZ102" s="66"/>
      <c r="WPA102" s="66"/>
      <c r="WPB102" s="66"/>
      <c r="WPC102" s="66"/>
      <c r="WPD102" s="66"/>
      <c r="WPE102" s="66"/>
      <c r="WPF102" s="66"/>
      <c r="WPG102" s="66"/>
      <c r="WPH102" s="66"/>
      <c r="WPI102" s="66"/>
      <c r="WPJ102" s="66"/>
      <c r="WPK102" s="66"/>
      <c r="WPL102" s="66"/>
      <c r="WPM102" s="66"/>
      <c r="WPN102" s="66"/>
      <c r="WPO102" s="66"/>
      <c r="WPP102" s="66"/>
      <c r="WPQ102" s="66"/>
      <c r="WPR102" s="66"/>
      <c r="WPS102" s="66"/>
      <c r="WPT102" s="66"/>
      <c r="WPU102" s="66"/>
      <c r="WPV102" s="66"/>
      <c r="WPW102" s="66"/>
      <c r="WPX102" s="66"/>
      <c r="WPY102" s="66"/>
      <c r="WPZ102" s="66"/>
      <c r="WQA102" s="66"/>
      <c r="WQB102" s="66"/>
      <c r="WQC102" s="66"/>
      <c r="WQD102" s="66"/>
      <c r="WQE102" s="66"/>
      <c r="WQF102" s="66"/>
      <c r="WQG102" s="66"/>
      <c r="WQH102" s="66"/>
      <c r="WQI102" s="66"/>
      <c r="WQJ102" s="66"/>
      <c r="WQK102" s="66"/>
      <c r="WQL102" s="66"/>
      <c r="WQM102" s="66"/>
      <c r="WQN102" s="66"/>
      <c r="WQO102" s="66"/>
      <c r="WQP102" s="66"/>
      <c r="WQQ102" s="66"/>
      <c r="WQR102" s="66"/>
      <c r="WQS102" s="66"/>
      <c r="WQT102" s="66"/>
      <c r="WQU102" s="66"/>
      <c r="WQV102" s="66"/>
      <c r="WQW102" s="66"/>
      <c r="WQX102" s="66"/>
      <c r="WQY102" s="66"/>
      <c r="WQZ102" s="66"/>
      <c r="WRA102" s="66"/>
      <c r="WRB102" s="66"/>
      <c r="WRC102" s="66"/>
      <c r="WRD102" s="66"/>
      <c r="WRE102" s="66"/>
      <c r="WRF102" s="66"/>
      <c r="WRG102" s="66"/>
      <c r="WRH102" s="66"/>
      <c r="WRI102" s="66"/>
      <c r="WRJ102" s="66"/>
      <c r="WRK102" s="66"/>
      <c r="WRL102" s="66"/>
      <c r="WRM102" s="66"/>
      <c r="WRN102" s="66"/>
      <c r="WRO102" s="66"/>
      <c r="WRP102" s="66"/>
      <c r="WRQ102" s="66"/>
      <c r="WRR102" s="66"/>
      <c r="WRS102" s="66"/>
      <c r="WRT102" s="66"/>
      <c r="WRU102" s="66"/>
      <c r="WRV102" s="66"/>
      <c r="WRW102" s="66"/>
      <c r="WRX102" s="66"/>
      <c r="WRY102" s="66"/>
      <c r="WRZ102" s="66"/>
      <c r="WSA102" s="66"/>
      <c r="WSB102" s="66"/>
      <c r="WSC102" s="66"/>
      <c r="WSD102" s="66"/>
      <c r="WSE102" s="66"/>
      <c r="WSF102" s="66"/>
      <c r="WSG102" s="66"/>
      <c r="WSH102" s="66"/>
      <c r="WSI102" s="66"/>
      <c r="WSJ102" s="66"/>
      <c r="WSK102" s="66"/>
      <c r="WSL102" s="66"/>
      <c r="WSM102" s="66"/>
      <c r="WSN102" s="66"/>
      <c r="WSO102" s="66"/>
      <c r="WSP102" s="66"/>
      <c r="WSQ102" s="66"/>
      <c r="WSR102" s="66"/>
      <c r="WSS102" s="66"/>
      <c r="WST102" s="66"/>
      <c r="WSU102" s="66"/>
      <c r="WSV102" s="66"/>
      <c r="WSW102" s="66"/>
      <c r="WSX102" s="66"/>
      <c r="WSY102" s="66"/>
      <c r="WSZ102" s="66"/>
      <c r="WTA102" s="66"/>
      <c r="WTB102" s="66"/>
      <c r="WTC102" s="66"/>
      <c r="WTD102" s="66"/>
      <c r="WTE102" s="66"/>
      <c r="WTF102" s="66"/>
      <c r="WTG102" s="66"/>
      <c r="WTH102" s="66"/>
      <c r="WTI102" s="66"/>
      <c r="WTJ102" s="66"/>
      <c r="WTK102" s="66"/>
      <c r="WTL102" s="66"/>
      <c r="WTM102" s="66"/>
      <c r="WTN102" s="66"/>
      <c r="WTO102" s="66"/>
      <c r="WTP102" s="66"/>
      <c r="WTQ102" s="66"/>
      <c r="WTR102" s="66"/>
      <c r="WTS102" s="66"/>
      <c r="WTT102" s="66"/>
      <c r="WTU102" s="66"/>
      <c r="WTV102" s="66"/>
      <c r="WTW102" s="66"/>
      <c r="WTX102" s="66"/>
      <c r="WTY102" s="66"/>
      <c r="WTZ102" s="66"/>
      <c r="WUA102" s="66"/>
      <c r="WUB102" s="66"/>
      <c r="WUC102" s="66"/>
      <c r="WUD102" s="66"/>
      <c r="WUE102" s="66"/>
      <c r="WUF102" s="66"/>
      <c r="WUG102" s="66"/>
      <c r="WUH102" s="66"/>
      <c r="WUI102" s="66"/>
      <c r="WUJ102" s="66"/>
      <c r="WUK102" s="66"/>
      <c r="WUL102" s="66"/>
      <c r="WUM102" s="66"/>
      <c r="WUN102" s="66"/>
      <c r="WUO102" s="66"/>
      <c r="WUP102" s="66"/>
      <c r="WUQ102" s="66"/>
      <c r="WUR102" s="66"/>
      <c r="WUS102" s="66"/>
      <c r="WUT102" s="66"/>
      <c r="WUU102" s="66"/>
      <c r="WUV102" s="66"/>
      <c r="WUW102" s="66"/>
      <c r="WUX102" s="66"/>
      <c r="WUY102" s="66"/>
      <c r="WUZ102" s="66"/>
      <c r="WVA102" s="66"/>
      <c r="WVB102" s="66"/>
      <c r="WVC102" s="66"/>
      <c r="WVD102" s="66"/>
      <c r="WVE102" s="66"/>
      <c r="WVF102" s="66"/>
      <c r="WVG102" s="66"/>
      <c r="WVH102" s="66"/>
      <c r="WVI102" s="66"/>
      <c r="WVJ102" s="66"/>
      <c r="WVK102" s="66"/>
      <c r="WVL102" s="66"/>
      <c r="WVM102" s="66"/>
      <c r="WVN102" s="66"/>
      <c r="WVO102" s="66"/>
      <c r="WVP102" s="66"/>
      <c r="WVQ102" s="66"/>
      <c r="WVR102" s="66"/>
      <c r="WVS102" s="66"/>
      <c r="WVT102" s="66"/>
      <c r="WVU102" s="66"/>
      <c r="WVV102" s="66"/>
      <c r="WVW102" s="66"/>
      <c r="WVX102" s="66"/>
      <c r="WVY102" s="66"/>
      <c r="WVZ102" s="66"/>
      <c r="WWA102" s="66"/>
      <c r="WWB102" s="66"/>
      <c r="WWC102" s="66"/>
      <c r="WWD102" s="66"/>
      <c r="WWE102" s="66"/>
      <c r="WWF102" s="66"/>
      <c r="WWG102" s="66"/>
      <c r="WWH102" s="66"/>
      <c r="WWI102" s="66"/>
      <c r="WWJ102" s="66"/>
      <c r="WWK102" s="66"/>
      <c r="WWL102" s="66"/>
      <c r="WWM102" s="66"/>
      <c r="WWN102" s="66"/>
      <c r="WWO102" s="66"/>
      <c r="WWP102" s="66"/>
      <c r="WWQ102" s="66"/>
      <c r="WWR102" s="66"/>
      <c r="WWS102" s="66"/>
      <c r="WWT102" s="66"/>
      <c r="WWU102" s="66"/>
      <c r="WWV102" s="66"/>
      <c r="WWW102" s="66"/>
      <c r="WWX102" s="66"/>
      <c r="WWY102" s="66"/>
      <c r="WWZ102" s="66"/>
      <c r="WXA102" s="66"/>
      <c r="WXB102" s="66"/>
      <c r="WXC102" s="66"/>
      <c r="WXD102" s="66"/>
      <c r="WXE102" s="66"/>
      <c r="WXF102" s="66"/>
      <c r="WXG102" s="66"/>
      <c r="WXH102" s="66"/>
      <c r="WXI102" s="66"/>
      <c r="WXJ102" s="66"/>
      <c r="WXK102" s="66"/>
      <c r="WXL102" s="66"/>
      <c r="WXM102" s="66"/>
      <c r="WXN102" s="66"/>
      <c r="WXO102" s="66"/>
      <c r="WXP102" s="66"/>
      <c r="WXQ102" s="66"/>
      <c r="WXR102" s="66"/>
      <c r="WXS102" s="66"/>
      <c r="WXT102" s="66"/>
      <c r="WXU102" s="66"/>
      <c r="WXV102" s="66"/>
      <c r="WXW102" s="66"/>
      <c r="WXX102" s="66"/>
      <c r="WXY102" s="66"/>
      <c r="WXZ102" s="66"/>
      <c r="WYA102" s="66"/>
      <c r="WYB102" s="66"/>
      <c r="WYC102" s="66"/>
      <c r="WYD102" s="66"/>
      <c r="WYE102" s="66"/>
      <c r="WYF102" s="66"/>
      <c r="WYG102" s="66"/>
      <c r="WYH102" s="66"/>
      <c r="WYI102" s="66"/>
      <c r="WYJ102" s="66"/>
      <c r="WYK102" s="66"/>
      <c r="WYL102" s="66"/>
      <c r="WYM102" s="66"/>
      <c r="WYN102" s="66"/>
      <c r="WYO102" s="66"/>
      <c r="WYP102" s="66"/>
      <c r="WYQ102" s="66"/>
      <c r="WYR102" s="66"/>
      <c r="WYS102" s="66"/>
      <c r="WYT102" s="66"/>
      <c r="WYU102" s="66"/>
      <c r="WYV102" s="66"/>
      <c r="WYW102" s="66"/>
      <c r="WYX102" s="66"/>
      <c r="WYY102" s="66"/>
      <c r="WYZ102" s="66"/>
      <c r="WZA102" s="66"/>
      <c r="WZB102" s="66"/>
      <c r="WZC102" s="66"/>
      <c r="WZD102" s="66"/>
      <c r="WZE102" s="66"/>
      <c r="WZF102" s="66"/>
      <c r="WZG102" s="66"/>
      <c r="WZH102" s="66"/>
      <c r="WZI102" s="66"/>
      <c r="WZJ102" s="66"/>
      <c r="WZK102" s="66"/>
      <c r="WZL102" s="66"/>
      <c r="WZM102" s="66"/>
      <c r="WZN102" s="66"/>
      <c r="WZO102" s="66"/>
      <c r="WZP102" s="66"/>
      <c r="WZQ102" s="66"/>
      <c r="WZR102" s="66"/>
      <c r="WZS102" s="66"/>
      <c r="WZT102" s="66"/>
      <c r="WZU102" s="66"/>
      <c r="WZV102" s="66"/>
      <c r="WZW102" s="66"/>
      <c r="WZX102" s="66"/>
      <c r="WZY102" s="66"/>
      <c r="WZZ102" s="66"/>
      <c r="XAA102" s="66"/>
      <c r="XAB102" s="66"/>
      <c r="XAC102" s="66"/>
      <c r="XAD102" s="66"/>
      <c r="XAE102" s="66"/>
      <c r="XAF102" s="66"/>
      <c r="XAG102" s="66"/>
      <c r="XAH102" s="66"/>
      <c r="XAI102" s="66"/>
      <c r="XAJ102" s="66"/>
      <c r="XAK102" s="66"/>
      <c r="XAL102" s="66"/>
      <c r="XAM102" s="66"/>
      <c r="XAN102" s="66"/>
      <c r="XAO102" s="66"/>
      <c r="XAP102" s="66"/>
      <c r="XAQ102" s="66"/>
      <c r="XAR102" s="66"/>
      <c r="XAS102" s="66"/>
      <c r="XAT102" s="66"/>
      <c r="XAU102" s="66"/>
      <c r="XAV102" s="66"/>
      <c r="XAW102" s="66"/>
      <c r="XAX102" s="66"/>
      <c r="XAY102" s="66"/>
      <c r="XAZ102" s="66"/>
      <c r="XBA102" s="66"/>
      <c r="XBB102" s="66"/>
      <c r="XBC102" s="66"/>
      <c r="XBD102" s="66"/>
      <c r="XBE102" s="66"/>
      <c r="XBF102" s="66"/>
      <c r="XBG102" s="66"/>
      <c r="XBH102" s="66"/>
      <c r="XBI102" s="66"/>
      <c r="XBJ102" s="66"/>
      <c r="XBK102" s="66"/>
      <c r="XBL102" s="66"/>
      <c r="XBM102" s="66"/>
      <c r="XBN102" s="66"/>
      <c r="XBO102" s="66"/>
      <c r="XBP102" s="66"/>
      <c r="XBQ102" s="66"/>
      <c r="XBR102" s="66"/>
      <c r="XBS102" s="66"/>
      <c r="XBT102" s="66"/>
      <c r="XBU102" s="66"/>
      <c r="XBV102" s="66"/>
      <c r="XBW102" s="66"/>
      <c r="XBX102" s="66"/>
      <c r="XBY102" s="66"/>
      <c r="XBZ102" s="66"/>
      <c r="XCA102" s="66"/>
      <c r="XCB102" s="66"/>
      <c r="XCC102" s="66"/>
      <c r="XCD102" s="66"/>
      <c r="XCE102" s="66"/>
      <c r="XCF102" s="66"/>
      <c r="XCG102" s="66"/>
      <c r="XCH102" s="66"/>
      <c r="XCI102" s="66"/>
      <c r="XCJ102" s="66"/>
      <c r="XCK102" s="66"/>
      <c r="XCL102" s="66"/>
      <c r="XCM102" s="66"/>
      <c r="XCN102" s="66"/>
      <c r="XCO102" s="66"/>
      <c r="XCP102" s="66"/>
      <c r="XCQ102" s="66"/>
      <c r="XCR102" s="66"/>
      <c r="XCS102" s="66"/>
      <c r="XCT102" s="66"/>
      <c r="XCU102" s="66"/>
      <c r="XCV102" s="66"/>
      <c r="XCW102" s="66"/>
      <c r="XCX102" s="66"/>
      <c r="XCY102" s="66"/>
      <c r="XCZ102" s="66"/>
      <c r="XDA102" s="66"/>
      <c r="XDB102" s="66"/>
      <c r="XDC102" s="66"/>
      <c r="XDD102" s="66"/>
      <c r="XDE102" s="66"/>
      <c r="XDF102" s="66"/>
      <c r="XDG102" s="66"/>
      <c r="XDH102" s="66"/>
      <c r="XDI102" s="66"/>
      <c r="XDJ102" s="66"/>
      <c r="XDK102" s="66"/>
      <c r="XDL102" s="66"/>
      <c r="XDM102" s="66"/>
      <c r="XDN102" s="66"/>
      <c r="XDO102" s="66"/>
      <c r="XDP102" s="66"/>
      <c r="XDQ102" s="66"/>
      <c r="XDR102" s="66"/>
      <c r="XDS102" s="66"/>
      <c r="XDT102" s="66"/>
      <c r="XDU102" s="66"/>
      <c r="XDV102" s="66"/>
      <c r="XDW102" s="66"/>
      <c r="XDX102" s="66"/>
      <c r="XDY102" s="66"/>
      <c r="XDZ102" s="66"/>
      <c r="XEA102" s="66"/>
      <c r="XEB102" s="66"/>
      <c r="XEC102" s="66"/>
      <c r="XED102" s="66"/>
      <c r="XEE102" s="66"/>
      <c r="XEF102" s="66"/>
      <c r="XEG102" s="66"/>
      <c r="XEH102" s="66"/>
      <c r="XEI102" s="66"/>
      <c r="XEJ102" s="66"/>
      <c r="XEK102" s="66"/>
      <c r="XEL102" s="66"/>
      <c r="XEM102" s="66"/>
      <c r="XEN102" s="66"/>
      <c r="XEO102" s="66"/>
      <c r="XEP102" s="66"/>
      <c r="XEQ102" s="66"/>
      <c r="XER102" s="66"/>
      <c r="XES102" s="66"/>
    </row>
    <row r="103" spans="1:16373" s="109" customFormat="1" ht="104.25" customHeight="1">
      <c r="A103" s="53">
        <v>95</v>
      </c>
      <c r="B103" s="54" t="s">
        <v>685</v>
      </c>
      <c r="C103" s="243">
        <v>43361</v>
      </c>
      <c r="D103" s="193" t="s">
        <v>146</v>
      </c>
      <c r="E103" s="54" t="s">
        <v>525</v>
      </c>
      <c r="F103" s="54">
        <v>54</v>
      </c>
      <c r="G103" s="192" t="s">
        <v>390</v>
      </c>
      <c r="H103" s="104"/>
      <c r="I103" s="104"/>
      <c r="J103" s="131" t="s">
        <v>755</v>
      </c>
      <c r="K103" s="160" t="s">
        <v>832</v>
      </c>
      <c r="L103" s="202" t="s">
        <v>756</v>
      </c>
      <c r="M103" s="68">
        <v>2</v>
      </c>
      <c r="N103" s="160" t="s">
        <v>757</v>
      </c>
      <c r="O103" s="202" t="s">
        <v>763</v>
      </c>
      <c r="P103" s="160" t="s">
        <v>620</v>
      </c>
      <c r="Q103" s="160" t="s">
        <v>758</v>
      </c>
      <c r="R103" s="68">
        <v>1</v>
      </c>
      <c r="S103" s="108">
        <v>43374</v>
      </c>
      <c r="T103" s="108">
        <v>43725</v>
      </c>
      <c r="U103" s="205">
        <f t="shared" si="18"/>
        <v>50.142857142857146</v>
      </c>
      <c r="V103" s="84">
        <f t="shared" si="19"/>
        <v>92.5</v>
      </c>
      <c r="W103" s="84">
        <f t="shared" si="20"/>
        <v>1</v>
      </c>
      <c r="X103" s="91">
        <f t="shared" si="21"/>
        <v>50.142857142857146</v>
      </c>
      <c r="Y103" s="84">
        <f t="shared" si="22"/>
        <v>50.142857142857146</v>
      </c>
      <c r="Z103" s="84">
        <f t="shared" si="23"/>
        <v>50.142857142857146</v>
      </c>
      <c r="AA103" s="85" t="s">
        <v>744</v>
      </c>
      <c r="AB103" s="85" t="s">
        <v>746</v>
      </c>
      <c r="AC103" s="105" t="s">
        <v>715</v>
      </c>
      <c r="AD103" s="203"/>
      <c r="AE103" s="136"/>
      <c r="AF103" s="136"/>
      <c r="AG103" s="136"/>
      <c r="AH103" s="136"/>
      <c r="AI103" s="136"/>
      <c r="AJ103" s="136"/>
      <c r="AK103" s="136"/>
      <c r="AL103" s="162">
        <v>92.5</v>
      </c>
      <c r="AM103" s="230" t="s">
        <v>812</v>
      </c>
      <c r="AN103" s="215" t="s">
        <v>1005</v>
      </c>
      <c r="AO103" s="88">
        <v>92.5</v>
      </c>
      <c r="AP103" s="105" t="s">
        <v>138</v>
      </c>
      <c r="AQ103" s="105" t="s">
        <v>506</v>
      </c>
      <c r="AR103" s="66"/>
      <c r="AS103" s="66"/>
      <c r="AT103" s="111"/>
      <c r="AU103" s="111"/>
      <c r="AV103" s="111"/>
      <c r="AW103" s="111"/>
      <c r="AX103" s="111"/>
      <c r="AY103" s="111"/>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66"/>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c r="CR103" s="66"/>
      <c r="CS103" s="66"/>
      <c r="CT103" s="66"/>
      <c r="CU103" s="66"/>
      <c r="CV103" s="66"/>
      <c r="CW103" s="66"/>
      <c r="CX103" s="66"/>
      <c r="CY103" s="66"/>
      <c r="CZ103" s="66"/>
      <c r="DA103" s="66"/>
      <c r="DB103" s="66"/>
      <c r="DC103" s="66"/>
      <c r="DD103" s="66"/>
      <c r="DE103" s="66"/>
      <c r="DF103" s="66"/>
      <c r="DG103" s="66"/>
      <c r="DH103" s="66"/>
      <c r="DI103" s="66"/>
      <c r="DJ103" s="66"/>
      <c r="DK103" s="66"/>
      <c r="DL103" s="66"/>
      <c r="DM103" s="66"/>
      <c r="DN103" s="66"/>
      <c r="DO103" s="66"/>
      <c r="DP103" s="66"/>
      <c r="DQ103" s="66"/>
      <c r="DR103" s="66"/>
      <c r="DS103" s="66"/>
      <c r="DT103" s="66"/>
      <c r="DU103" s="66"/>
      <c r="DV103" s="66"/>
      <c r="DW103" s="66"/>
      <c r="DX103" s="66"/>
      <c r="DY103" s="66"/>
      <c r="DZ103" s="66"/>
      <c r="EA103" s="66"/>
      <c r="EB103" s="66"/>
      <c r="EC103" s="66"/>
      <c r="ED103" s="66"/>
      <c r="EE103" s="66"/>
      <c r="EF103" s="66"/>
      <c r="EG103" s="66"/>
      <c r="EH103" s="66"/>
      <c r="EI103" s="66"/>
      <c r="EJ103" s="66"/>
      <c r="EK103" s="66"/>
      <c r="EL103" s="66"/>
      <c r="EM103" s="66"/>
      <c r="EN103" s="66"/>
      <c r="EO103" s="66"/>
      <c r="EP103" s="66"/>
      <c r="EQ103" s="66"/>
      <c r="ER103" s="66"/>
      <c r="ES103" s="66"/>
      <c r="ET103" s="66"/>
      <c r="EU103" s="66"/>
      <c r="EV103" s="66"/>
      <c r="EW103" s="66"/>
      <c r="EX103" s="66"/>
      <c r="EY103" s="66"/>
      <c r="EZ103" s="66"/>
      <c r="FA103" s="66"/>
      <c r="FB103" s="66"/>
      <c r="FC103" s="66"/>
      <c r="FD103" s="66"/>
      <c r="FE103" s="66"/>
      <c r="FF103" s="66"/>
      <c r="FG103" s="66"/>
      <c r="FH103" s="66"/>
      <c r="FI103" s="66"/>
      <c r="FJ103" s="66"/>
      <c r="FK103" s="66"/>
      <c r="FL103" s="66"/>
      <c r="FM103" s="66"/>
      <c r="FN103" s="66"/>
      <c r="FO103" s="66"/>
      <c r="FP103" s="66"/>
      <c r="FQ103" s="66"/>
      <c r="FR103" s="66"/>
      <c r="FS103" s="66"/>
      <c r="FT103" s="66"/>
      <c r="FU103" s="66"/>
      <c r="FV103" s="66"/>
      <c r="FW103" s="66"/>
      <c r="FX103" s="66"/>
      <c r="FY103" s="66"/>
      <c r="FZ103" s="66"/>
      <c r="GA103" s="66"/>
      <c r="GB103" s="66"/>
      <c r="GC103" s="66"/>
      <c r="GD103" s="66"/>
      <c r="GE103" s="66"/>
      <c r="GF103" s="66"/>
      <c r="GG103" s="66"/>
      <c r="GH103" s="66"/>
      <c r="GI103" s="66"/>
      <c r="GJ103" s="66"/>
      <c r="GK103" s="66"/>
      <c r="GL103" s="66"/>
      <c r="GM103" s="66"/>
      <c r="GN103" s="66"/>
      <c r="GO103" s="66"/>
      <c r="GP103" s="66"/>
      <c r="GQ103" s="66"/>
      <c r="GR103" s="66"/>
      <c r="GS103" s="66"/>
      <c r="GT103" s="66"/>
      <c r="GU103" s="66"/>
      <c r="GV103" s="66"/>
      <c r="GW103" s="66"/>
      <c r="GX103" s="66"/>
      <c r="GY103" s="66"/>
      <c r="GZ103" s="66"/>
      <c r="HA103" s="66"/>
      <c r="HB103" s="66"/>
      <c r="HC103" s="66"/>
      <c r="HD103" s="66"/>
      <c r="HE103" s="66"/>
      <c r="HF103" s="66"/>
      <c r="HG103" s="66"/>
      <c r="HH103" s="66"/>
      <c r="HI103" s="66"/>
      <c r="HJ103" s="66"/>
      <c r="HK103" s="66"/>
      <c r="HL103" s="66"/>
      <c r="HM103" s="66"/>
      <c r="HN103" s="66"/>
      <c r="HO103" s="66"/>
      <c r="HP103" s="66"/>
      <c r="HQ103" s="66"/>
      <c r="HR103" s="66"/>
      <c r="HS103" s="66"/>
      <c r="HT103" s="66"/>
      <c r="HU103" s="66"/>
      <c r="HV103" s="66"/>
      <c r="HW103" s="66"/>
      <c r="HX103" s="66"/>
      <c r="HY103" s="66"/>
      <c r="HZ103" s="66"/>
      <c r="IA103" s="66"/>
      <c r="IB103" s="66"/>
      <c r="IC103" s="66"/>
      <c r="ID103" s="66"/>
      <c r="IE103" s="66"/>
      <c r="IF103" s="66"/>
      <c r="IG103" s="66"/>
      <c r="IH103" s="66"/>
      <c r="II103" s="66"/>
      <c r="IJ103" s="66"/>
      <c r="IK103" s="66"/>
      <c r="IL103" s="66"/>
      <c r="IM103" s="66"/>
      <c r="IN103" s="66"/>
      <c r="IO103" s="66"/>
      <c r="IP103" s="66"/>
      <c r="IQ103" s="66"/>
      <c r="IR103" s="66"/>
      <c r="IS103" s="66"/>
      <c r="IT103" s="66"/>
      <c r="IU103" s="66"/>
      <c r="IV103" s="66"/>
      <c r="IW103" s="66"/>
      <c r="IX103" s="66"/>
      <c r="IY103" s="66"/>
      <c r="IZ103" s="66"/>
      <c r="JA103" s="66"/>
      <c r="JB103" s="66"/>
      <c r="JC103" s="66"/>
      <c r="JD103" s="66"/>
      <c r="JE103" s="66"/>
      <c r="JF103" s="66"/>
      <c r="JG103" s="66"/>
      <c r="JH103" s="66"/>
      <c r="JI103" s="66"/>
      <c r="JJ103" s="66"/>
      <c r="JK103" s="66"/>
      <c r="JL103" s="66"/>
      <c r="JM103" s="66"/>
      <c r="JN103" s="66"/>
      <c r="JO103" s="66"/>
      <c r="JP103" s="66"/>
      <c r="JQ103" s="66"/>
      <c r="JR103" s="66"/>
      <c r="JS103" s="66"/>
      <c r="JT103" s="66"/>
      <c r="JU103" s="66"/>
      <c r="JV103" s="66"/>
      <c r="JW103" s="66"/>
      <c r="JX103" s="66"/>
      <c r="JY103" s="66"/>
      <c r="JZ103" s="66"/>
      <c r="KA103" s="66"/>
      <c r="KB103" s="66"/>
      <c r="KC103" s="66"/>
      <c r="KD103" s="66"/>
      <c r="KE103" s="66"/>
      <c r="KF103" s="66"/>
      <c r="KG103" s="66"/>
      <c r="KH103" s="66"/>
      <c r="KI103" s="66"/>
      <c r="KJ103" s="66"/>
      <c r="KK103" s="66"/>
      <c r="KL103" s="66"/>
      <c r="KM103" s="66"/>
      <c r="KN103" s="66"/>
      <c r="KO103" s="66"/>
      <c r="KP103" s="66"/>
      <c r="KQ103" s="66"/>
      <c r="KR103" s="66"/>
      <c r="KS103" s="66"/>
      <c r="KT103" s="66"/>
      <c r="KU103" s="66"/>
      <c r="KV103" s="66"/>
      <c r="KW103" s="66"/>
      <c r="KX103" s="66"/>
      <c r="KY103" s="66"/>
      <c r="KZ103" s="66"/>
      <c r="LA103" s="66"/>
      <c r="LB103" s="66"/>
      <c r="LC103" s="66"/>
      <c r="LD103" s="66"/>
      <c r="LE103" s="66"/>
      <c r="LF103" s="66"/>
      <c r="LG103" s="66"/>
      <c r="LH103" s="66"/>
      <c r="LI103" s="66"/>
      <c r="LJ103" s="66"/>
      <c r="LK103" s="66"/>
      <c r="LL103" s="66"/>
      <c r="LM103" s="66"/>
      <c r="LN103" s="66"/>
      <c r="LO103" s="66"/>
      <c r="LP103" s="66"/>
      <c r="LQ103" s="66"/>
      <c r="LR103" s="66"/>
      <c r="LS103" s="66"/>
      <c r="LT103" s="66"/>
      <c r="LU103" s="66"/>
      <c r="LV103" s="66"/>
      <c r="LW103" s="66"/>
      <c r="LX103" s="66"/>
      <c r="LY103" s="66"/>
      <c r="LZ103" s="66"/>
      <c r="MA103" s="66"/>
      <c r="MB103" s="66"/>
      <c r="MC103" s="66"/>
      <c r="MD103" s="66"/>
      <c r="ME103" s="66"/>
      <c r="MF103" s="66"/>
      <c r="MG103" s="66"/>
      <c r="MH103" s="66"/>
      <c r="MI103" s="66"/>
      <c r="MJ103" s="66"/>
      <c r="MK103" s="66"/>
      <c r="ML103" s="66"/>
      <c r="MM103" s="66"/>
      <c r="MN103" s="66"/>
      <c r="MO103" s="66"/>
      <c r="MP103" s="66"/>
      <c r="MQ103" s="66"/>
      <c r="MR103" s="66"/>
      <c r="MS103" s="66"/>
      <c r="MT103" s="66"/>
      <c r="MU103" s="66"/>
      <c r="MV103" s="66"/>
      <c r="MW103" s="66"/>
      <c r="MX103" s="66"/>
      <c r="MY103" s="66"/>
      <c r="MZ103" s="66"/>
      <c r="NA103" s="66"/>
      <c r="NB103" s="66"/>
      <c r="NC103" s="66"/>
      <c r="ND103" s="66"/>
      <c r="NE103" s="66"/>
      <c r="NF103" s="66"/>
      <c r="NG103" s="66"/>
      <c r="NH103" s="66"/>
      <c r="NI103" s="66"/>
      <c r="NJ103" s="66"/>
      <c r="NK103" s="66"/>
      <c r="NL103" s="66"/>
      <c r="NM103" s="66"/>
      <c r="NN103" s="66"/>
      <c r="NO103" s="66"/>
      <c r="NP103" s="66"/>
      <c r="NQ103" s="66"/>
      <c r="NR103" s="66"/>
      <c r="NS103" s="66"/>
      <c r="NT103" s="66"/>
      <c r="NU103" s="66"/>
      <c r="NV103" s="66"/>
      <c r="NW103" s="66"/>
      <c r="NX103" s="66"/>
      <c r="NY103" s="66"/>
      <c r="NZ103" s="66"/>
      <c r="OA103" s="66"/>
      <c r="OB103" s="66"/>
      <c r="OC103" s="66"/>
      <c r="OD103" s="66"/>
      <c r="OE103" s="66"/>
      <c r="OF103" s="66"/>
      <c r="OG103" s="66"/>
      <c r="OH103" s="66"/>
      <c r="OI103" s="66"/>
      <c r="OJ103" s="66"/>
      <c r="OK103" s="66"/>
      <c r="OL103" s="66"/>
      <c r="OM103" s="66"/>
      <c r="ON103" s="66"/>
      <c r="OO103" s="66"/>
      <c r="OP103" s="66"/>
      <c r="OQ103" s="66"/>
      <c r="OR103" s="66"/>
      <c r="OS103" s="66"/>
      <c r="OT103" s="66"/>
      <c r="OU103" s="66"/>
      <c r="OV103" s="66"/>
      <c r="OW103" s="66"/>
      <c r="OX103" s="66"/>
      <c r="OY103" s="66"/>
      <c r="OZ103" s="66"/>
      <c r="PA103" s="66"/>
      <c r="PB103" s="66"/>
      <c r="PC103" s="66"/>
      <c r="PD103" s="66"/>
      <c r="PE103" s="66"/>
      <c r="PF103" s="66"/>
      <c r="PG103" s="66"/>
      <c r="PH103" s="66"/>
      <c r="PI103" s="66"/>
      <c r="PJ103" s="66"/>
      <c r="PK103" s="66"/>
      <c r="PL103" s="66"/>
      <c r="PM103" s="66"/>
      <c r="PN103" s="66"/>
      <c r="PO103" s="66"/>
      <c r="PP103" s="66"/>
      <c r="PQ103" s="66"/>
      <c r="PR103" s="66"/>
      <c r="PS103" s="66"/>
      <c r="PT103" s="66"/>
      <c r="PU103" s="66"/>
      <c r="PV103" s="66"/>
      <c r="PW103" s="66"/>
      <c r="PX103" s="66"/>
      <c r="PY103" s="66"/>
      <c r="PZ103" s="66"/>
      <c r="QA103" s="66"/>
      <c r="QB103" s="66"/>
      <c r="QC103" s="66"/>
      <c r="QD103" s="66"/>
      <c r="QE103" s="66"/>
      <c r="QF103" s="66"/>
      <c r="QG103" s="66"/>
      <c r="QH103" s="66"/>
      <c r="QI103" s="66"/>
      <c r="QJ103" s="66"/>
      <c r="QK103" s="66"/>
      <c r="QL103" s="66"/>
      <c r="QM103" s="66"/>
      <c r="QN103" s="66"/>
      <c r="QO103" s="66"/>
      <c r="QP103" s="66"/>
      <c r="QQ103" s="66"/>
      <c r="QR103" s="66"/>
      <c r="QS103" s="66"/>
      <c r="QT103" s="66"/>
      <c r="QU103" s="66"/>
      <c r="QV103" s="66"/>
      <c r="QW103" s="66"/>
      <c r="QX103" s="66"/>
      <c r="QY103" s="66"/>
      <c r="QZ103" s="66"/>
      <c r="RA103" s="66"/>
      <c r="RB103" s="66"/>
      <c r="RC103" s="66"/>
      <c r="RD103" s="66"/>
      <c r="RE103" s="66"/>
      <c r="RF103" s="66"/>
      <c r="RG103" s="66"/>
      <c r="RH103" s="66"/>
      <c r="RI103" s="66"/>
      <c r="RJ103" s="66"/>
      <c r="RK103" s="66"/>
      <c r="RL103" s="66"/>
      <c r="RM103" s="66"/>
      <c r="RN103" s="66"/>
      <c r="RO103" s="66"/>
      <c r="RP103" s="66"/>
      <c r="RQ103" s="66"/>
      <c r="RR103" s="66"/>
      <c r="RS103" s="66"/>
      <c r="RT103" s="66"/>
      <c r="RU103" s="66"/>
      <c r="RV103" s="66"/>
      <c r="RW103" s="66"/>
      <c r="RX103" s="66"/>
      <c r="RY103" s="66"/>
      <c r="RZ103" s="66"/>
      <c r="SA103" s="66"/>
      <c r="SB103" s="66"/>
      <c r="SC103" s="66"/>
      <c r="SD103" s="66"/>
      <c r="SE103" s="66"/>
      <c r="SF103" s="66"/>
      <c r="SG103" s="66"/>
      <c r="SH103" s="66"/>
      <c r="SI103" s="66"/>
      <c r="SJ103" s="66"/>
      <c r="SK103" s="66"/>
      <c r="SL103" s="66"/>
      <c r="SM103" s="66"/>
      <c r="SN103" s="66"/>
      <c r="SO103" s="66"/>
      <c r="SP103" s="66"/>
      <c r="SQ103" s="66"/>
      <c r="SR103" s="66"/>
      <c r="SS103" s="66"/>
      <c r="ST103" s="66"/>
      <c r="SU103" s="66"/>
      <c r="SV103" s="66"/>
      <c r="SW103" s="66"/>
      <c r="SX103" s="66"/>
      <c r="SY103" s="66"/>
      <c r="SZ103" s="66"/>
      <c r="TA103" s="66"/>
      <c r="TB103" s="66"/>
      <c r="TC103" s="66"/>
      <c r="TD103" s="66"/>
      <c r="TE103" s="66"/>
      <c r="TF103" s="66"/>
      <c r="TG103" s="66"/>
      <c r="TH103" s="66"/>
      <c r="TI103" s="66"/>
      <c r="TJ103" s="66"/>
      <c r="TK103" s="66"/>
      <c r="TL103" s="66"/>
      <c r="TM103" s="66"/>
      <c r="TN103" s="66"/>
      <c r="TO103" s="66"/>
      <c r="TP103" s="66"/>
      <c r="TQ103" s="66"/>
      <c r="TR103" s="66"/>
      <c r="TS103" s="66"/>
      <c r="TT103" s="66"/>
      <c r="TU103" s="66"/>
      <c r="TV103" s="66"/>
      <c r="TW103" s="66"/>
      <c r="TX103" s="66"/>
      <c r="TY103" s="66"/>
      <c r="TZ103" s="66"/>
      <c r="UA103" s="66"/>
      <c r="UB103" s="66"/>
      <c r="UC103" s="66"/>
      <c r="UD103" s="66"/>
      <c r="UE103" s="66"/>
      <c r="UF103" s="66"/>
      <c r="UG103" s="66"/>
      <c r="UH103" s="66"/>
      <c r="UI103" s="66"/>
      <c r="UJ103" s="66"/>
      <c r="UK103" s="66"/>
      <c r="UL103" s="66"/>
      <c r="UM103" s="66"/>
      <c r="UN103" s="66"/>
      <c r="UO103" s="66"/>
      <c r="UP103" s="66"/>
      <c r="UQ103" s="66"/>
      <c r="UR103" s="66"/>
      <c r="US103" s="66"/>
      <c r="UT103" s="66"/>
      <c r="UU103" s="66"/>
      <c r="UV103" s="66"/>
      <c r="UW103" s="66"/>
      <c r="UX103" s="66"/>
      <c r="UY103" s="66"/>
      <c r="UZ103" s="66"/>
      <c r="VA103" s="66"/>
      <c r="VB103" s="66"/>
      <c r="VC103" s="66"/>
      <c r="VD103" s="66"/>
      <c r="VE103" s="66"/>
      <c r="VF103" s="66"/>
      <c r="VG103" s="66"/>
      <c r="VH103" s="66"/>
      <c r="VI103" s="66"/>
      <c r="VJ103" s="66"/>
      <c r="VK103" s="66"/>
      <c r="VL103" s="66"/>
      <c r="VM103" s="66"/>
      <c r="VN103" s="66"/>
      <c r="VO103" s="66"/>
      <c r="VP103" s="66"/>
      <c r="VQ103" s="66"/>
      <c r="VR103" s="66"/>
      <c r="VS103" s="66"/>
      <c r="VT103" s="66"/>
      <c r="VU103" s="66"/>
      <c r="VV103" s="66"/>
      <c r="VW103" s="66"/>
      <c r="VX103" s="66"/>
      <c r="VY103" s="66"/>
      <c r="VZ103" s="66"/>
      <c r="WA103" s="66"/>
      <c r="WB103" s="66"/>
      <c r="WC103" s="66"/>
      <c r="WD103" s="66"/>
      <c r="WE103" s="66"/>
      <c r="WF103" s="66"/>
      <c r="WG103" s="66"/>
      <c r="WH103" s="66"/>
      <c r="WI103" s="66"/>
      <c r="WJ103" s="66"/>
      <c r="WK103" s="66"/>
      <c r="WL103" s="66"/>
      <c r="WM103" s="66"/>
      <c r="WN103" s="66"/>
      <c r="WO103" s="66"/>
      <c r="WP103" s="66"/>
      <c r="WQ103" s="66"/>
      <c r="WR103" s="66"/>
      <c r="WS103" s="66"/>
      <c r="WT103" s="66"/>
      <c r="WU103" s="66"/>
      <c r="WV103" s="66"/>
      <c r="WW103" s="66"/>
      <c r="WX103" s="66"/>
      <c r="WY103" s="66"/>
      <c r="WZ103" s="66"/>
      <c r="XA103" s="66"/>
      <c r="XB103" s="66"/>
      <c r="XC103" s="66"/>
      <c r="XD103" s="66"/>
      <c r="XE103" s="66"/>
      <c r="XF103" s="66"/>
      <c r="XG103" s="66"/>
      <c r="XH103" s="66"/>
      <c r="XI103" s="66"/>
      <c r="XJ103" s="66"/>
      <c r="XK103" s="66"/>
      <c r="XL103" s="66"/>
      <c r="XM103" s="66"/>
      <c r="XN103" s="66"/>
      <c r="XO103" s="66"/>
      <c r="XP103" s="66"/>
      <c r="XQ103" s="66"/>
      <c r="XR103" s="66"/>
      <c r="XS103" s="66"/>
      <c r="XT103" s="66"/>
      <c r="XU103" s="66"/>
      <c r="XV103" s="66"/>
      <c r="XW103" s="66"/>
      <c r="XX103" s="66"/>
      <c r="XY103" s="66"/>
      <c r="XZ103" s="66"/>
      <c r="YA103" s="66"/>
      <c r="YB103" s="66"/>
      <c r="YC103" s="66"/>
      <c r="YD103" s="66"/>
      <c r="YE103" s="66"/>
      <c r="YF103" s="66"/>
      <c r="YG103" s="66"/>
      <c r="YH103" s="66"/>
      <c r="YI103" s="66"/>
      <c r="YJ103" s="66"/>
      <c r="YK103" s="66"/>
      <c r="YL103" s="66"/>
      <c r="YM103" s="66"/>
      <c r="YN103" s="66"/>
      <c r="YO103" s="66"/>
      <c r="YP103" s="66"/>
      <c r="YQ103" s="66"/>
      <c r="YR103" s="66"/>
      <c r="YS103" s="66"/>
      <c r="YT103" s="66"/>
      <c r="YU103" s="66"/>
      <c r="YV103" s="66"/>
      <c r="YW103" s="66"/>
      <c r="YX103" s="66"/>
      <c r="YY103" s="66"/>
      <c r="YZ103" s="66"/>
      <c r="ZA103" s="66"/>
      <c r="ZB103" s="66"/>
      <c r="ZC103" s="66"/>
      <c r="ZD103" s="66"/>
      <c r="ZE103" s="66"/>
      <c r="ZF103" s="66"/>
      <c r="ZG103" s="66"/>
      <c r="ZH103" s="66"/>
      <c r="ZI103" s="66"/>
      <c r="ZJ103" s="66"/>
      <c r="ZK103" s="66"/>
      <c r="ZL103" s="66"/>
      <c r="ZM103" s="66"/>
      <c r="ZN103" s="66"/>
      <c r="ZO103" s="66"/>
      <c r="ZP103" s="66"/>
      <c r="ZQ103" s="66"/>
      <c r="ZR103" s="66"/>
      <c r="ZS103" s="66"/>
      <c r="ZT103" s="66"/>
      <c r="ZU103" s="66"/>
      <c r="ZV103" s="66"/>
      <c r="ZW103" s="66"/>
      <c r="ZX103" s="66"/>
      <c r="ZY103" s="66"/>
      <c r="ZZ103" s="66"/>
      <c r="AAA103" s="66"/>
      <c r="AAB103" s="66"/>
      <c r="AAC103" s="66"/>
      <c r="AAD103" s="66"/>
      <c r="AAE103" s="66"/>
      <c r="AAF103" s="66"/>
      <c r="AAG103" s="66"/>
      <c r="AAH103" s="66"/>
      <c r="AAI103" s="66"/>
      <c r="AAJ103" s="66"/>
      <c r="AAK103" s="66"/>
      <c r="AAL103" s="66"/>
      <c r="AAM103" s="66"/>
      <c r="AAN103" s="66"/>
      <c r="AAO103" s="66"/>
      <c r="AAP103" s="66"/>
      <c r="AAQ103" s="66"/>
      <c r="AAR103" s="66"/>
      <c r="AAS103" s="66"/>
      <c r="AAT103" s="66"/>
      <c r="AAU103" s="66"/>
      <c r="AAV103" s="66"/>
      <c r="AAW103" s="66"/>
      <c r="AAX103" s="66"/>
      <c r="AAY103" s="66"/>
      <c r="AAZ103" s="66"/>
      <c r="ABA103" s="66"/>
      <c r="ABB103" s="66"/>
      <c r="ABC103" s="66"/>
      <c r="ABD103" s="66"/>
      <c r="ABE103" s="66"/>
      <c r="ABF103" s="66"/>
      <c r="ABG103" s="66"/>
      <c r="ABH103" s="66"/>
      <c r="ABI103" s="66"/>
      <c r="ABJ103" s="66"/>
      <c r="ABK103" s="66"/>
      <c r="ABL103" s="66"/>
      <c r="ABM103" s="66"/>
      <c r="ABN103" s="66"/>
      <c r="ABO103" s="66"/>
      <c r="ABP103" s="66"/>
      <c r="ABQ103" s="66"/>
      <c r="ABR103" s="66"/>
      <c r="ABS103" s="66"/>
      <c r="ABT103" s="66"/>
      <c r="ABU103" s="66"/>
      <c r="ABV103" s="66"/>
      <c r="ABW103" s="66"/>
      <c r="ABX103" s="66"/>
      <c r="ABY103" s="66"/>
      <c r="ABZ103" s="66"/>
      <c r="ACA103" s="66"/>
      <c r="ACB103" s="66"/>
      <c r="ACC103" s="66"/>
      <c r="ACD103" s="66"/>
      <c r="ACE103" s="66"/>
      <c r="ACF103" s="66"/>
      <c r="ACG103" s="66"/>
      <c r="ACH103" s="66"/>
      <c r="ACI103" s="66"/>
      <c r="ACJ103" s="66"/>
      <c r="ACK103" s="66"/>
      <c r="ACL103" s="66"/>
      <c r="ACM103" s="66"/>
      <c r="ACN103" s="66"/>
      <c r="ACO103" s="66"/>
      <c r="ACP103" s="66"/>
      <c r="ACQ103" s="66"/>
      <c r="ACR103" s="66"/>
      <c r="ACS103" s="66"/>
      <c r="ACT103" s="66"/>
      <c r="ACU103" s="66"/>
      <c r="ACV103" s="66"/>
      <c r="ACW103" s="66"/>
      <c r="ACX103" s="66"/>
      <c r="ACY103" s="66"/>
      <c r="ACZ103" s="66"/>
      <c r="ADA103" s="66"/>
      <c r="ADB103" s="66"/>
      <c r="ADC103" s="66"/>
      <c r="ADD103" s="66"/>
      <c r="ADE103" s="66"/>
      <c r="ADF103" s="66"/>
      <c r="ADG103" s="66"/>
      <c r="ADH103" s="66"/>
      <c r="ADI103" s="66"/>
      <c r="ADJ103" s="66"/>
      <c r="ADK103" s="66"/>
      <c r="ADL103" s="66"/>
      <c r="ADM103" s="66"/>
      <c r="ADN103" s="66"/>
      <c r="ADO103" s="66"/>
      <c r="ADP103" s="66"/>
      <c r="ADQ103" s="66"/>
      <c r="ADR103" s="66"/>
      <c r="ADS103" s="66"/>
      <c r="ADT103" s="66"/>
      <c r="ADU103" s="66"/>
      <c r="ADV103" s="66"/>
      <c r="ADW103" s="66"/>
      <c r="ADX103" s="66"/>
      <c r="ADY103" s="66"/>
      <c r="ADZ103" s="66"/>
      <c r="AEA103" s="66"/>
      <c r="AEB103" s="66"/>
      <c r="AEC103" s="66"/>
      <c r="AED103" s="66"/>
      <c r="AEE103" s="66"/>
      <c r="AEF103" s="66"/>
      <c r="AEG103" s="66"/>
      <c r="AEH103" s="66"/>
      <c r="AEI103" s="66"/>
      <c r="AEJ103" s="66"/>
      <c r="AEK103" s="66"/>
      <c r="AEL103" s="66"/>
      <c r="AEM103" s="66"/>
      <c r="AEN103" s="66"/>
      <c r="AEO103" s="66"/>
      <c r="AEP103" s="66"/>
      <c r="AEQ103" s="66"/>
      <c r="AER103" s="66"/>
      <c r="AES103" s="66"/>
      <c r="AET103" s="66"/>
      <c r="AEU103" s="66"/>
      <c r="AEV103" s="66"/>
      <c r="AEW103" s="66"/>
      <c r="AEX103" s="66"/>
      <c r="AEY103" s="66"/>
      <c r="AEZ103" s="66"/>
      <c r="AFA103" s="66"/>
      <c r="AFB103" s="66"/>
      <c r="AFC103" s="66"/>
      <c r="AFD103" s="66"/>
      <c r="AFE103" s="66"/>
      <c r="AFF103" s="66"/>
      <c r="AFG103" s="66"/>
      <c r="AFH103" s="66"/>
      <c r="AFI103" s="66"/>
      <c r="AFJ103" s="66"/>
      <c r="AFK103" s="66"/>
      <c r="AFL103" s="66"/>
      <c r="AFM103" s="66"/>
      <c r="AFN103" s="66"/>
      <c r="AFO103" s="66"/>
      <c r="AFP103" s="66"/>
      <c r="AFQ103" s="66"/>
      <c r="AFR103" s="66"/>
      <c r="AFS103" s="66"/>
      <c r="AFT103" s="66"/>
      <c r="AFU103" s="66"/>
      <c r="AFV103" s="66"/>
      <c r="AFW103" s="66"/>
      <c r="AFX103" s="66"/>
      <c r="AFY103" s="66"/>
      <c r="AFZ103" s="66"/>
      <c r="AGA103" s="66"/>
      <c r="AGB103" s="66"/>
      <c r="AGC103" s="66"/>
      <c r="AGD103" s="66"/>
      <c r="AGE103" s="66"/>
      <c r="AGF103" s="66"/>
      <c r="AGG103" s="66"/>
      <c r="AGH103" s="66"/>
      <c r="AGI103" s="66"/>
      <c r="AGJ103" s="66"/>
      <c r="AGK103" s="66"/>
      <c r="AGL103" s="66"/>
      <c r="AGM103" s="66"/>
      <c r="AGN103" s="66"/>
      <c r="AGO103" s="66"/>
      <c r="AGP103" s="66"/>
      <c r="AGQ103" s="66"/>
      <c r="AGR103" s="66"/>
      <c r="AGS103" s="66"/>
      <c r="AGT103" s="66"/>
      <c r="AGU103" s="66"/>
      <c r="AGV103" s="66"/>
      <c r="AGW103" s="66"/>
      <c r="AGX103" s="66"/>
      <c r="AGY103" s="66"/>
      <c r="AGZ103" s="66"/>
      <c r="AHA103" s="66"/>
      <c r="AHB103" s="66"/>
      <c r="AHC103" s="66"/>
      <c r="AHD103" s="66"/>
      <c r="AHE103" s="66"/>
      <c r="AHF103" s="66"/>
      <c r="AHG103" s="66"/>
      <c r="AHH103" s="66"/>
      <c r="AHI103" s="66"/>
      <c r="AHJ103" s="66"/>
      <c r="AHK103" s="66"/>
      <c r="AHL103" s="66"/>
      <c r="AHM103" s="66"/>
      <c r="AHN103" s="66"/>
      <c r="AHO103" s="66"/>
      <c r="AHP103" s="66"/>
      <c r="AHQ103" s="66"/>
      <c r="AHR103" s="66"/>
      <c r="AHS103" s="66"/>
      <c r="AHT103" s="66"/>
      <c r="AHU103" s="66"/>
      <c r="AHV103" s="66"/>
      <c r="AHW103" s="66"/>
      <c r="AHX103" s="66"/>
      <c r="AHY103" s="66"/>
      <c r="AHZ103" s="66"/>
      <c r="AIA103" s="66"/>
      <c r="AIB103" s="66"/>
      <c r="AIC103" s="66"/>
      <c r="AID103" s="66"/>
      <c r="AIE103" s="66"/>
      <c r="AIF103" s="66"/>
      <c r="AIG103" s="66"/>
      <c r="AIH103" s="66"/>
      <c r="AII103" s="66"/>
      <c r="AIJ103" s="66"/>
      <c r="AIK103" s="66"/>
      <c r="AIL103" s="66"/>
      <c r="AIM103" s="66"/>
      <c r="AIN103" s="66"/>
      <c r="AIO103" s="66"/>
      <c r="AIP103" s="66"/>
      <c r="AIQ103" s="66"/>
      <c r="AIR103" s="66"/>
      <c r="AIS103" s="66"/>
      <c r="AIT103" s="66"/>
      <c r="AIU103" s="66"/>
      <c r="AIV103" s="66"/>
      <c r="AIW103" s="66"/>
      <c r="AIX103" s="66"/>
      <c r="AIY103" s="66"/>
      <c r="AIZ103" s="66"/>
      <c r="AJA103" s="66"/>
      <c r="AJB103" s="66"/>
      <c r="AJC103" s="66"/>
      <c r="AJD103" s="66"/>
      <c r="AJE103" s="66"/>
      <c r="AJF103" s="66"/>
      <c r="AJG103" s="66"/>
      <c r="AJH103" s="66"/>
      <c r="AJI103" s="66"/>
      <c r="AJJ103" s="66"/>
      <c r="AJK103" s="66"/>
      <c r="AJL103" s="66"/>
      <c r="AJM103" s="66"/>
      <c r="AJN103" s="66"/>
      <c r="AJO103" s="66"/>
      <c r="AJP103" s="66"/>
      <c r="AJQ103" s="66"/>
      <c r="AJR103" s="66"/>
      <c r="AJS103" s="66"/>
      <c r="AJT103" s="66"/>
      <c r="AJU103" s="66"/>
      <c r="AJV103" s="66"/>
      <c r="AJW103" s="66"/>
      <c r="AJX103" s="66"/>
      <c r="AJY103" s="66"/>
      <c r="AJZ103" s="66"/>
      <c r="AKA103" s="66"/>
      <c r="AKB103" s="66"/>
      <c r="AKC103" s="66"/>
      <c r="AKD103" s="66"/>
      <c r="AKE103" s="66"/>
      <c r="AKF103" s="66"/>
      <c r="AKG103" s="66"/>
      <c r="AKH103" s="66"/>
      <c r="AKI103" s="66"/>
      <c r="AKJ103" s="66"/>
      <c r="AKK103" s="66"/>
      <c r="AKL103" s="66"/>
      <c r="AKM103" s="66"/>
      <c r="AKN103" s="66"/>
      <c r="AKO103" s="66"/>
      <c r="AKP103" s="66"/>
      <c r="AKQ103" s="66"/>
      <c r="AKR103" s="66"/>
      <c r="AKS103" s="66"/>
      <c r="AKT103" s="66"/>
      <c r="AKU103" s="66"/>
      <c r="AKV103" s="66"/>
      <c r="AKW103" s="66"/>
      <c r="AKX103" s="66"/>
      <c r="AKY103" s="66"/>
      <c r="AKZ103" s="66"/>
      <c r="ALA103" s="66"/>
      <c r="ALB103" s="66"/>
      <c r="ALC103" s="66"/>
      <c r="ALD103" s="66"/>
      <c r="ALE103" s="66"/>
      <c r="ALF103" s="66"/>
      <c r="ALG103" s="66"/>
      <c r="ALH103" s="66"/>
      <c r="ALI103" s="66"/>
      <c r="ALJ103" s="66"/>
      <c r="ALK103" s="66"/>
      <c r="ALL103" s="66"/>
      <c r="ALM103" s="66"/>
      <c r="ALN103" s="66"/>
      <c r="ALO103" s="66"/>
      <c r="ALP103" s="66"/>
      <c r="ALQ103" s="66"/>
      <c r="ALR103" s="66"/>
      <c r="ALS103" s="66"/>
      <c r="ALT103" s="66"/>
      <c r="ALU103" s="66"/>
      <c r="ALV103" s="66"/>
      <c r="ALW103" s="66"/>
      <c r="ALX103" s="66"/>
      <c r="ALY103" s="66"/>
      <c r="ALZ103" s="66"/>
      <c r="AMA103" s="66"/>
      <c r="AMB103" s="66"/>
      <c r="AMC103" s="66"/>
      <c r="AMD103" s="66"/>
      <c r="AME103" s="66"/>
      <c r="AMF103" s="66"/>
      <c r="AMG103" s="66"/>
      <c r="AMH103" s="66"/>
      <c r="AMI103" s="66"/>
      <c r="AMJ103" s="66"/>
      <c r="AMK103" s="66"/>
      <c r="AML103" s="66"/>
      <c r="AMM103" s="66"/>
      <c r="AMN103" s="66"/>
      <c r="AMO103" s="66"/>
      <c r="AMP103" s="66"/>
      <c r="AMQ103" s="66"/>
      <c r="AMR103" s="66"/>
      <c r="AMS103" s="66"/>
      <c r="AMT103" s="66"/>
      <c r="AMU103" s="66"/>
      <c r="AMV103" s="66"/>
      <c r="AMW103" s="66"/>
      <c r="AMX103" s="66"/>
      <c r="AMY103" s="66"/>
      <c r="AMZ103" s="66"/>
      <c r="ANA103" s="66"/>
      <c r="ANB103" s="66"/>
      <c r="ANC103" s="66"/>
      <c r="AND103" s="66"/>
      <c r="ANE103" s="66"/>
      <c r="ANF103" s="66"/>
      <c r="ANG103" s="66"/>
      <c r="ANH103" s="66"/>
      <c r="ANI103" s="66"/>
      <c r="ANJ103" s="66"/>
      <c r="ANK103" s="66"/>
      <c r="ANL103" s="66"/>
      <c r="ANM103" s="66"/>
      <c r="ANN103" s="66"/>
      <c r="ANO103" s="66"/>
      <c r="ANP103" s="66"/>
      <c r="ANQ103" s="66"/>
      <c r="ANR103" s="66"/>
      <c r="ANS103" s="66"/>
      <c r="ANT103" s="66"/>
      <c r="ANU103" s="66"/>
      <c r="ANV103" s="66"/>
      <c r="ANW103" s="66"/>
      <c r="ANX103" s="66"/>
      <c r="ANY103" s="66"/>
      <c r="ANZ103" s="66"/>
      <c r="AOA103" s="66"/>
      <c r="AOB103" s="66"/>
      <c r="AOC103" s="66"/>
      <c r="AOD103" s="66"/>
      <c r="AOE103" s="66"/>
      <c r="AOF103" s="66"/>
      <c r="AOG103" s="66"/>
      <c r="AOH103" s="66"/>
      <c r="AOI103" s="66"/>
      <c r="AOJ103" s="66"/>
      <c r="AOK103" s="66"/>
      <c r="AOL103" s="66"/>
      <c r="AOM103" s="66"/>
      <c r="AON103" s="66"/>
      <c r="AOO103" s="66"/>
      <c r="AOP103" s="66"/>
      <c r="AOQ103" s="66"/>
      <c r="AOR103" s="66"/>
      <c r="AOS103" s="66"/>
      <c r="AOT103" s="66"/>
      <c r="AOU103" s="66"/>
      <c r="AOV103" s="66"/>
      <c r="AOW103" s="66"/>
      <c r="AOX103" s="66"/>
      <c r="AOY103" s="66"/>
      <c r="AOZ103" s="66"/>
      <c r="APA103" s="66"/>
      <c r="APB103" s="66"/>
      <c r="APC103" s="66"/>
      <c r="APD103" s="66"/>
      <c r="APE103" s="66"/>
      <c r="APF103" s="66"/>
      <c r="APG103" s="66"/>
      <c r="APH103" s="66"/>
      <c r="API103" s="66"/>
      <c r="APJ103" s="66"/>
      <c r="APK103" s="66"/>
      <c r="APL103" s="66"/>
      <c r="APM103" s="66"/>
      <c r="APN103" s="66"/>
      <c r="APO103" s="66"/>
      <c r="APP103" s="66"/>
      <c r="APQ103" s="66"/>
      <c r="APR103" s="66"/>
      <c r="APS103" s="66"/>
      <c r="APT103" s="66"/>
      <c r="APU103" s="66"/>
      <c r="APV103" s="66"/>
      <c r="APW103" s="66"/>
      <c r="APX103" s="66"/>
      <c r="APY103" s="66"/>
      <c r="APZ103" s="66"/>
      <c r="AQA103" s="66"/>
      <c r="AQB103" s="66"/>
      <c r="AQC103" s="66"/>
      <c r="AQD103" s="66"/>
      <c r="AQE103" s="66"/>
      <c r="AQF103" s="66"/>
      <c r="AQG103" s="66"/>
      <c r="AQH103" s="66"/>
      <c r="AQI103" s="66"/>
      <c r="AQJ103" s="66"/>
      <c r="AQK103" s="66"/>
      <c r="AQL103" s="66"/>
      <c r="AQM103" s="66"/>
      <c r="AQN103" s="66"/>
      <c r="AQO103" s="66"/>
      <c r="AQP103" s="66"/>
      <c r="AQQ103" s="66"/>
      <c r="AQR103" s="66"/>
      <c r="AQS103" s="66"/>
      <c r="AQT103" s="66"/>
      <c r="AQU103" s="66"/>
      <c r="AQV103" s="66"/>
      <c r="AQW103" s="66"/>
      <c r="AQX103" s="66"/>
      <c r="AQY103" s="66"/>
      <c r="AQZ103" s="66"/>
      <c r="ARA103" s="66"/>
      <c r="ARB103" s="66"/>
      <c r="ARC103" s="66"/>
      <c r="ARD103" s="66"/>
      <c r="ARE103" s="66"/>
      <c r="ARF103" s="66"/>
      <c r="ARG103" s="66"/>
      <c r="ARH103" s="66"/>
      <c r="ARI103" s="66"/>
      <c r="ARJ103" s="66"/>
      <c r="ARK103" s="66"/>
      <c r="ARL103" s="66"/>
      <c r="ARM103" s="66"/>
      <c r="ARN103" s="66"/>
      <c r="ARO103" s="66"/>
      <c r="ARP103" s="66"/>
      <c r="ARQ103" s="66"/>
      <c r="ARR103" s="66"/>
      <c r="ARS103" s="66"/>
      <c r="ART103" s="66"/>
      <c r="ARU103" s="66"/>
      <c r="ARV103" s="66"/>
      <c r="ARW103" s="66"/>
      <c r="ARX103" s="66"/>
      <c r="ARY103" s="66"/>
      <c r="ARZ103" s="66"/>
      <c r="ASA103" s="66"/>
      <c r="ASB103" s="66"/>
      <c r="ASC103" s="66"/>
      <c r="ASD103" s="66"/>
      <c r="ASE103" s="66"/>
      <c r="ASF103" s="66"/>
      <c r="ASG103" s="66"/>
      <c r="ASH103" s="66"/>
      <c r="ASI103" s="66"/>
      <c r="ASJ103" s="66"/>
      <c r="ASK103" s="66"/>
      <c r="ASL103" s="66"/>
      <c r="ASM103" s="66"/>
      <c r="ASN103" s="66"/>
      <c r="ASO103" s="66"/>
      <c r="ASP103" s="66"/>
      <c r="ASQ103" s="66"/>
      <c r="ASR103" s="66"/>
      <c r="ASS103" s="66"/>
      <c r="AST103" s="66"/>
      <c r="ASU103" s="66"/>
      <c r="ASV103" s="66"/>
      <c r="ASW103" s="66"/>
      <c r="ASX103" s="66"/>
      <c r="ASY103" s="66"/>
      <c r="ASZ103" s="66"/>
      <c r="ATA103" s="66"/>
      <c r="ATB103" s="66"/>
      <c r="ATC103" s="66"/>
      <c r="ATD103" s="66"/>
      <c r="ATE103" s="66"/>
      <c r="ATF103" s="66"/>
      <c r="ATG103" s="66"/>
      <c r="ATH103" s="66"/>
      <c r="ATI103" s="66"/>
      <c r="ATJ103" s="66"/>
      <c r="ATK103" s="66"/>
      <c r="ATL103" s="66"/>
      <c r="ATM103" s="66"/>
      <c r="ATN103" s="66"/>
      <c r="ATO103" s="66"/>
      <c r="ATP103" s="66"/>
      <c r="ATQ103" s="66"/>
      <c r="ATR103" s="66"/>
      <c r="ATS103" s="66"/>
      <c r="ATT103" s="66"/>
      <c r="ATU103" s="66"/>
      <c r="ATV103" s="66"/>
      <c r="ATW103" s="66"/>
      <c r="ATX103" s="66"/>
      <c r="ATY103" s="66"/>
      <c r="ATZ103" s="66"/>
      <c r="AUA103" s="66"/>
      <c r="AUB103" s="66"/>
      <c r="AUC103" s="66"/>
      <c r="AUD103" s="66"/>
      <c r="AUE103" s="66"/>
      <c r="AUF103" s="66"/>
      <c r="AUG103" s="66"/>
      <c r="AUH103" s="66"/>
      <c r="AUI103" s="66"/>
      <c r="AUJ103" s="66"/>
      <c r="AUK103" s="66"/>
      <c r="AUL103" s="66"/>
      <c r="AUM103" s="66"/>
      <c r="AUN103" s="66"/>
      <c r="AUO103" s="66"/>
      <c r="AUP103" s="66"/>
      <c r="AUQ103" s="66"/>
      <c r="AUR103" s="66"/>
      <c r="AUS103" s="66"/>
      <c r="AUT103" s="66"/>
      <c r="AUU103" s="66"/>
      <c r="AUV103" s="66"/>
      <c r="AUW103" s="66"/>
      <c r="AUX103" s="66"/>
      <c r="AUY103" s="66"/>
      <c r="AUZ103" s="66"/>
      <c r="AVA103" s="66"/>
      <c r="AVB103" s="66"/>
      <c r="AVC103" s="66"/>
      <c r="AVD103" s="66"/>
      <c r="AVE103" s="66"/>
      <c r="AVF103" s="66"/>
      <c r="AVG103" s="66"/>
      <c r="AVH103" s="66"/>
      <c r="AVI103" s="66"/>
      <c r="AVJ103" s="66"/>
      <c r="AVK103" s="66"/>
      <c r="AVL103" s="66"/>
      <c r="AVM103" s="66"/>
      <c r="AVN103" s="66"/>
      <c r="AVO103" s="66"/>
      <c r="AVP103" s="66"/>
      <c r="AVQ103" s="66"/>
      <c r="AVR103" s="66"/>
      <c r="AVS103" s="66"/>
      <c r="AVT103" s="66"/>
      <c r="AVU103" s="66"/>
      <c r="AVV103" s="66"/>
      <c r="AVW103" s="66"/>
      <c r="AVX103" s="66"/>
      <c r="AVY103" s="66"/>
      <c r="AVZ103" s="66"/>
      <c r="AWA103" s="66"/>
      <c r="AWB103" s="66"/>
      <c r="AWC103" s="66"/>
      <c r="AWD103" s="66"/>
      <c r="AWE103" s="66"/>
      <c r="AWF103" s="66"/>
      <c r="AWG103" s="66"/>
      <c r="AWH103" s="66"/>
      <c r="AWI103" s="66"/>
      <c r="AWJ103" s="66"/>
      <c r="AWK103" s="66"/>
      <c r="AWL103" s="66"/>
      <c r="AWM103" s="66"/>
      <c r="AWN103" s="66"/>
      <c r="AWO103" s="66"/>
      <c r="AWP103" s="66"/>
      <c r="AWQ103" s="66"/>
      <c r="AWR103" s="66"/>
      <c r="AWS103" s="66"/>
      <c r="AWT103" s="66"/>
      <c r="AWU103" s="66"/>
      <c r="AWV103" s="66"/>
      <c r="AWW103" s="66"/>
      <c r="AWX103" s="66"/>
      <c r="AWY103" s="66"/>
      <c r="AWZ103" s="66"/>
      <c r="AXA103" s="66"/>
      <c r="AXB103" s="66"/>
      <c r="AXC103" s="66"/>
      <c r="AXD103" s="66"/>
      <c r="AXE103" s="66"/>
      <c r="AXF103" s="66"/>
      <c r="AXG103" s="66"/>
      <c r="AXH103" s="66"/>
      <c r="AXI103" s="66"/>
      <c r="AXJ103" s="66"/>
      <c r="AXK103" s="66"/>
      <c r="AXL103" s="66"/>
      <c r="AXM103" s="66"/>
      <c r="AXN103" s="66"/>
      <c r="AXO103" s="66"/>
      <c r="AXP103" s="66"/>
      <c r="AXQ103" s="66"/>
      <c r="AXR103" s="66"/>
      <c r="AXS103" s="66"/>
      <c r="AXT103" s="66"/>
      <c r="AXU103" s="66"/>
      <c r="AXV103" s="66"/>
      <c r="AXW103" s="66"/>
      <c r="AXX103" s="66"/>
      <c r="AXY103" s="66"/>
      <c r="AXZ103" s="66"/>
      <c r="AYA103" s="66"/>
      <c r="AYB103" s="66"/>
      <c r="AYC103" s="66"/>
      <c r="AYD103" s="66"/>
      <c r="AYE103" s="66"/>
      <c r="AYF103" s="66"/>
      <c r="AYG103" s="66"/>
      <c r="AYH103" s="66"/>
      <c r="AYI103" s="66"/>
      <c r="AYJ103" s="66"/>
      <c r="AYK103" s="66"/>
      <c r="AYL103" s="66"/>
      <c r="AYM103" s="66"/>
      <c r="AYN103" s="66"/>
      <c r="AYO103" s="66"/>
      <c r="AYP103" s="66"/>
      <c r="AYQ103" s="66"/>
      <c r="AYR103" s="66"/>
      <c r="AYS103" s="66"/>
      <c r="AYT103" s="66"/>
      <c r="AYU103" s="66"/>
      <c r="AYV103" s="66"/>
      <c r="AYW103" s="66"/>
      <c r="AYX103" s="66"/>
      <c r="AYY103" s="66"/>
      <c r="AYZ103" s="66"/>
      <c r="AZA103" s="66"/>
      <c r="AZB103" s="66"/>
      <c r="AZC103" s="66"/>
      <c r="AZD103" s="66"/>
      <c r="AZE103" s="66"/>
      <c r="AZF103" s="66"/>
      <c r="AZG103" s="66"/>
      <c r="AZH103" s="66"/>
      <c r="AZI103" s="66"/>
      <c r="AZJ103" s="66"/>
      <c r="AZK103" s="66"/>
      <c r="AZL103" s="66"/>
      <c r="AZM103" s="66"/>
      <c r="AZN103" s="66"/>
      <c r="AZO103" s="66"/>
      <c r="AZP103" s="66"/>
      <c r="AZQ103" s="66"/>
      <c r="AZR103" s="66"/>
      <c r="AZS103" s="66"/>
      <c r="AZT103" s="66"/>
      <c r="AZU103" s="66"/>
      <c r="AZV103" s="66"/>
      <c r="AZW103" s="66"/>
      <c r="AZX103" s="66"/>
      <c r="AZY103" s="66"/>
      <c r="AZZ103" s="66"/>
      <c r="BAA103" s="66"/>
      <c r="BAB103" s="66"/>
      <c r="BAC103" s="66"/>
      <c r="BAD103" s="66"/>
      <c r="BAE103" s="66"/>
      <c r="BAF103" s="66"/>
      <c r="BAG103" s="66"/>
      <c r="BAH103" s="66"/>
      <c r="BAI103" s="66"/>
      <c r="BAJ103" s="66"/>
      <c r="BAK103" s="66"/>
      <c r="BAL103" s="66"/>
      <c r="BAM103" s="66"/>
      <c r="BAN103" s="66"/>
      <c r="BAO103" s="66"/>
      <c r="BAP103" s="66"/>
      <c r="BAQ103" s="66"/>
      <c r="BAR103" s="66"/>
      <c r="BAS103" s="66"/>
      <c r="BAT103" s="66"/>
      <c r="BAU103" s="66"/>
      <c r="BAV103" s="66"/>
      <c r="BAW103" s="66"/>
      <c r="BAX103" s="66"/>
      <c r="BAY103" s="66"/>
      <c r="BAZ103" s="66"/>
      <c r="BBA103" s="66"/>
      <c r="BBB103" s="66"/>
      <c r="BBC103" s="66"/>
      <c r="BBD103" s="66"/>
      <c r="BBE103" s="66"/>
      <c r="BBF103" s="66"/>
      <c r="BBG103" s="66"/>
      <c r="BBH103" s="66"/>
      <c r="BBI103" s="66"/>
      <c r="BBJ103" s="66"/>
      <c r="BBK103" s="66"/>
      <c r="BBL103" s="66"/>
      <c r="BBM103" s="66"/>
      <c r="BBN103" s="66"/>
      <c r="BBO103" s="66"/>
      <c r="BBP103" s="66"/>
      <c r="BBQ103" s="66"/>
      <c r="BBR103" s="66"/>
      <c r="BBS103" s="66"/>
      <c r="BBT103" s="66"/>
      <c r="BBU103" s="66"/>
      <c r="BBV103" s="66"/>
      <c r="BBW103" s="66"/>
      <c r="BBX103" s="66"/>
      <c r="BBY103" s="66"/>
      <c r="BBZ103" s="66"/>
      <c r="BCA103" s="66"/>
      <c r="BCB103" s="66"/>
      <c r="BCC103" s="66"/>
      <c r="BCD103" s="66"/>
      <c r="BCE103" s="66"/>
      <c r="BCF103" s="66"/>
      <c r="BCG103" s="66"/>
      <c r="BCH103" s="66"/>
      <c r="BCI103" s="66"/>
      <c r="BCJ103" s="66"/>
      <c r="BCK103" s="66"/>
      <c r="BCL103" s="66"/>
      <c r="BCM103" s="66"/>
      <c r="BCN103" s="66"/>
      <c r="BCO103" s="66"/>
      <c r="BCP103" s="66"/>
      <c r="BCQ103" s="66"/>
      <c r="BCR103" s="66"/>
      <c r="BCS103" s="66"/>
      <c r="BCT103" s="66"/>
      <c r="BCU103" s="66"/>
      <c r="BCV103" s="66"/>
      <c r="BCW103" s="66"/>
      <c r="BCX103" s="66"/>
      <c r="BCY103" s="66"/>
      <c r="BCZ103" s="66"/>
      <c r="BDA103" s="66"/>
      <c r="BDB103" s="66"/>
      <c r="BDC103" s="66"/>
      <c r="BDD103" s="66"/>
      <c r="BDE103" s="66"/>
      <c r="BDF103" s="66"/>
      <c r="BDG103" s="66"/>
      <c r="BDH103" s="66"/>
      <c r="BDI103" s="66"/>
      <c r="BDJ103" s="66"/>
      <c r="BDK103" s="66"/>
      <c r="BDL103" s="66"/>
      <c r="BDM103" s="66"/>
      <c r="BDN103" s="66"/>
      <c r="BDO103" s="66"/>
      <c r="BDP103" s="66"/>
      <c r="BDQ103" s="66"/>
      <c r="BDR103" s="66"/>
      <c r="BDS103" s="66"/>
      <c r="BDT103" s="66"/>
      <c r="BDU103" s="66"/>
      <c r="BDV103" s="66"/>
      <c r="BDW103" s="66"/>
      <c r="BDX103" s="66"/>
      <c r="BDY103" s="66"/>
      <c r="BDZ103" s="66"/>
      <c r="BEA103" s="66"/>
      <c r="BEB103" s="66"/>
      <c r="BEC103" s="66"/>
      <c r="BED103" s="66"/>
      <c r="BEE103" s="66"/>
      <c r="BEF103" s="66"/>
      <c r="BEG103" s="66"/>
      <c r="BEH103" s="66"/>
      <c r="BEI103" s="66"/>
      <c r="BEJ103" s="66"/>
      <c r="BEK103" s="66"/>
      <c r="BEL103" s="66"/>
      <c r="BEM103" s="66"/>
      <c r="BEN103" s="66"/>
      <c r="BEO103" s="66"/>
      <c r="BEP103" s="66"/>
      <c r="BEQ103" s="66"/>
      <c r="BER103" s="66"/>
      <c r="BES103" s="66"/>
      <c r="BET103" s="66"/>
      <c r="BEU103" s="66"/>
      <c r="BEV103" s="66"/>
      <c r="BEW103" s="66"/>
      <c r="BEX103" s="66"/>
      <c r="BEY103" s="66"/>
      <c r="BEZ103" s="66"/>
      <c r="BFA103" s="66"/>
      <c r="BFB103" s="66"/>
      <c r="BFC103" s="66"/>
      <c r="BFD103" s="66"/>
      <c r="BFE103" s="66"/>
      <c r="BFF103" s="66"/>
      <c r="BFG103" s="66"/>
      <c r="BFH103" s="66"/>
      <c r="BFI103" s="66"/>
      <c r="BFJ103" s="66"/>
      <c r="BFK103" s="66"/>
      <c r="BFL103" s="66"/>
      <c r="BFM103" s="66"/>
      <c r="BFN103" s="66"/>
      <c r="BFO103" s="66"/>
      <c r="BFP103" s="66"/>
      <c r="BFQ103" s="66"/>
      <c r="BFR103" s="66"/>
      <c r="BFS103" s="66"/>
      <c r="BFT103" s="66"/>
      <c r="BFU103" s="66"/>
      <c r="BFV103" s="66"/>
      <c r="BFW103" s="66"/>
      <c r="BFX103" s="66"/>
      <c r="BFY103" s="66"/>
      <c r="BFZ103" s="66"/>
      <c r="BGA103" s="66"/>
      <c r="BGB103" s="66"/>
      <c r="BGC103" s="66"/>
      <c r="BGD103" s="66"/>
      <c r="BGE103" s="66"/>
      <c r="BGF103" s="66"/>
      <c r="BGG103" s="66"/>
      <c r="BGH103" s="66"/>
      <c r="BGI103" s="66"/>
      <c r="BGJ103" s="66"/>
      <c r="BGK103" s="66"/>
      <c r="BGL103" s="66"/>
      <c r="BGM103" s="66"/>
      <c r="BGN103" s="66"/>
      <c r="BGO103" s="66"/>
      <c r="BGP103" s="66"/>
      <c r="BGQ103" s="66"/>
      <c r="BGR103" s="66"/>
      <c r="BGS103" s="66"/>
      <c r="BGT103" s="66"/>
      <c r="BGU103" s="66"/>
      <c r="BGV103" s="66"/>
      <c r="BGW103" s="66"/>
      <c r="BGX103" s="66"/>
      <c r="BGY103" s="66"/>
      <c r="BGZ103" s="66"/>
      <c r="BHA103" s="66"/>
      <c r="BHB103" s="66"/>
      <c r="BHC103" s="66"/>
      <c r="BHD103" s="66"/>
      <c r="BHE103" s="66"/>
      <c r="BHF103" s="66"/>
      <c r="BHG103" s="66"/>
      <c r="BHH103" s="66"/>
      <c r="BHI103" s="66"/>
      <c r="BHJ103" s="66"/>
      <c r="BHK103" s="66"/>
      <c r="BHL103" s="66"/>
      <c r="BHM103" s="66"/>
      <c r="BHN103" s="66"/>
      <c r="BHO103" s="66"/>
      <c r="BHP103" s="66"/>
      <c r="BHQ103" s="66"/>
      <c r="BHR103" s="66"/>
      <c r="BHS103" s="66"/>
      <c r="BHT103" s="66"/>
      <c r="BHU103" s="66"/>
      <c r="BHV103" s="66"/>
      <c r="BHW103" s="66"/>
      <c r="BHX103" s="66"/>
      <c r="BHY103" s="66"/>
      <c r="BHZ103" s="66"/>
      <c r="BIA103" s="66"/>
      <c r="BIB103" s="66"/>
      <c r="BIC103" s="66"/>
      <c r="BID103" s="66"/>
      <c r="BIE103" s="66"/>
      <c r="BIF103" s="66"/>
      <c r="BIG103" s="66"/>
      <c r="BIH103" s="66"/>
      <c r="BII103" s="66"/>
      <c r="BIJ103" s="66"/>
      <c r="BIK103" s="66"/>
      <c r="BIL103" s="66"/>
      <c r="BIM103" s="66"/>
      <c r="BIN103" s="66"/>
      <c r="BIO103" s="66"/>
      <c r="BIP103" s="66"/>
      <c r="BIQ103" s="66"/>
      <c r="BIR103" s="66"/>
      <c r="BIS103" s="66"/>
      <c r="BIT103" s="66"/>
      <c r="BIU103" s="66"/>
      <c r="BIV103" s="66"/>
      <c r="BIW103" s="66"/>
      <c r="BIX103" s="66"/>
      <c r="BIY103" s="66"/>
      <c r="BIZ103" s="66"/>
      <c r="BJA103" s="66"/>
      <c r="BJB103" s="66"/>
      <c r="BJC103" s="66"/>
      <c r="BJD103" s="66"/>
      <c r="BJE103" s="66"/>
      <c r="BJF103" s="66"/>
      <c r="BJG103" s="66"/>
      <c r="BJH103" s="66"/>
      <c r="BJI103" s="66"/>
      <c r="BJJ103" s="66"/>
      <c r="BJK103" s="66"/>
      <c r="BJL103" s="66"/>
      <c r="BJM103" s="66"/>
      <c r="BJN103" s="66"/>
      <c r="BJO103" s="66"/>
      <c r="BJP103" s="66"/>
      <c r="BJQ103" s="66"/>
      <c r="BJR103" s="66"/>
      <c r="BJS103" s="66"/>
      <c r="BJT103" s="66"/>
      <c r="BJU103" s="66"/>
      <c r="BJV103" s="66"/>
      <c r="BJW103" s="66"/>
      <c r="BJX103" s="66"/>
      <c r="BJY103" s="66"/>
      <c r="BJZ103" s="66"/>
      <c r="BKA103" s="66"/>
      <c r="BKB103" s="66"/>
      <c r="BKC103" s="66"/>
      <c r="BKD103" s="66"/>
      <c r="BKE103" s="66"/>
      <c r="BKF103" s="66"/>
      <c r="BKG103" s="66"/>
      <c r="BKH103" s="66"/>
      <c r="BKI103" s="66"/>
      <c r="BKJ103" s="66"/>
      <c r="BKK103" s="66"/>
      <c r="BKL103" s="66"/>
      <c r="BKM103" s="66"/>
      <c r="BKN103" s="66"/>
      <c r="BKO103" s="66"/>
      <c r="BKP103" s="66"/>
      <c r="BKQ103" s="66"/>
      <c r="BKR103" s="66"/>
      <c r="BKS103" s="66"/>
      <c r="BKT103" s="66"/>
      <c r="BKU103" s="66"/>
      <c r="BKV103" s="66"/>
      <c r="BKW103" s="66"/>
      <c r="BKX103" s="66"/>
      <c r="BKY103" s="66"/>
      <c r="BKZ103" s="66"/>
      <c r="BLA103" s="66"/>
      <c r="BLB103" s="66"/>
      <c r="BLC103" s="66"/>
      <c r="BLD103" s="66"/>
      <c r="BLE103" s="66"/>
      <c r="BLF103" s="66"/>
      <c r="BLG103" s="66"/>
      <c r="BLH103" s="66"/>
      <c r="BLI103" s="66"/>
      <c r="BLJ103" s="66"/>
      <c r="BLK103" s="66"/>
      <c r="BLL103" s="66"/>
      <c r="BLM103" s="66"/>
      <c r="BLN103" s="66"/>
      <c r="BLO103" s="66"/>
      <c r="BLP103" s="66"/>
      <c r="BLQ103" s="66"/>
      <c r="BLR103" s="66"/>
      <c r="BLS103" s="66"/>
      <c r="BLT103" s="66"/>
      <c r="BLU103" s="66"/>
      <c r="BLV103" s="66"/>
      <c r="BLW103" s="66"/>
      <c r="BLX103" s="66"/>
      <c r="BLY103" s="66"/>
      <c r="BLZ103" s="66"/>
      <c r="BMA103" s="66"/>
      <c r="BMB103" s="66"/>
      <c r="BMC103" s="66"/>
      <c r="BMD103" s="66"/>
      <c r="BME103" s="66"/>
      <c r="BMF103" s="66"/>
      <c r="BMG103" s="66"/>
      <c r="BMH103" s="66"/>
      <c r="BMI103" s="66"/>
      <c r="BMJ103" s="66"/>
      <c r="BMK103" s="66"/>
      <c r="BML103" s="66"/>
      <c r="BMM103" s="66"/>
      <c r="BMN103" s="66"/>
      <c r="BMO103" s="66"/>
      <c r="BMP103" s="66"/>
      <c r="BMQ103" s="66"/>
      <c r="BMR103" s="66"/>
      <c r="BMS103" s="66"/>
      <c r="BMT103" s="66"/>
      <c r="BMU103" s="66"/>
      <c r="BMV103" s="66"/>
      <c r="BMW103" s="66"/>
      <c r="BMX103" s="66"/>
      <c r="BMY103" s="66"/>
      <c r="BMZ103" s="66"/>
      <c r="BNA103" s="66"/>
      <c r="BNB103" s="66"/>
      <c r="BNC103" s="66"/>
      <c r="BND103" s="66"/>
      <c r="BNE103" s="66"/>
      <c r="BNF103" s="66"/>
      <c r="BNG103" s="66"/>
      <c r="BNH103" s="66"/>
      <c r="BNI103" s="66"/>
      <c r="BNJ103" s="66"/>
      <c r="BNK103" s="66"/>
      <c r="BNL103" s="66"/>
      <c r="BNM103" s="66"/>
      <c r="BNN103" s="66"/>
      <c r="BNO103" s="66"/>
      <c r="BNP103" s="66"/>
      <c r="BNQ103" s="66"/>
      <c r="BNR103" s="66"/>
      <c r="BNS103" s="66"/>
      <c r="BNT103" s="66"/>
      <c r="BNU103" s="66"/>
      <c r="BNV103" s="66"/>
      <c r="BNW103" s="66"/>
      <c r="BNX103" s="66"/>
      <c r="BNY103" s="66"/>
      <c r="BNZ103" s="66"/>
      <c r="BOA103" s="66"/>
      <c r="BOB103" s="66"/>
      <c r="BOC103" s="66"/>
      <c r="BOD103" s="66"/>
      <c r="BOE103" s="66"/>
      <c r="BOF103" s="66"/>
      <c r="BOG103" s="66"/>
      <c r="BOH103" s="66"/>
      <c r="BOI103" s="66"/>
      <c r="BOJ103" s="66"/>
      <c r="BOK103" s="66"/>
      <c r="BOL103" s="66"/>
      <c r="BOM103" s="66"/>
      <c r="BON103" s="66"/>
      <c r="BOO103" s="66"/>
      <c r="BOP103" s="66"/>
      <c r="BOQ103" s="66"/>
      <c r="BOR103" s="66"/>
      <c r="BOS103" s="66"/>
      <c r="BOT103" s="66"/>
      <c r="BOU103" s="66"/>
      <c r="BOV103" s="66"/>
      <c r="BOW103" s="66"/>
      <c r="BOX103" s="66"/>
      <c r="BOY103" s="66"/>
      <c r="BOZ103" s="66"/>
      <c r="BPA103" s="66"/>
      <c r="BPB103" s="66"/>
      <c r="BPC103" s="66"/>
      <c r="BPD103" s="66"/>
      <c r="BPE103" s="66"/>
      <c r="BPF103" s="66"/>
      <c r="BPG103" s="66"/>
      <c r="BPH103" s="66"/>
      <c r="BPI103" s="66"/>
      <c r="BPJ103" s="66"/>
      <c r="BPK103" s="66"/>
      <c r="BPL103" s="66"/>
      <c r="BPM103" s="66"/>
      <c r="BPN103" s="66"/>
      <c r="BPO103" s="66"/>
      <c r="BPP103" s="66"/>
      <c r="BPQ103" s="66"/>
      <c r="BPR103" s="66"/>
      <c r="BPS103" s="66"/>
      <c r="BPT103" s="66"/>
      <c r="BPU103" s="66"/>
      <c r="BPV103" s="66"/>
      <c r="BPW103" s="66"/>
      <c r="BPX103" s="66"/>
      <c r="BPY103" s="66"/>
      <c r="BPZ103" s="66"/>
      <c r="BQA103" s="66"/>
      <c r="BQB103" s="66"/>
      <c r="BQC103" s="66"/>
      <c r="BQD103" s="66"/>
      <c r="BQE103" s="66"/>
      <c r="BQF103" s="66"/>
      <c r="BQG103" s="66"/>
      <c r="BQH103" s="66"/>
      <c r="BQI103" s="66"/>
      <c r="BQJ103" s="66"/>
      <c r="BQK103" s="66"/>
      <c r="BQL103" s="66"/>
      <c r="BQM103" s="66"/>
      <c r="BQN103" s="66"/>
      <c r="BQO103" s="66"/>
      <c r="BQP103" s="66"/>
      <c r="BQQ103" s="66"/>
      <c r="BQR103" s="66"/>
      <c r="BQS103" s="66"/>
      <c r="BQT103" s="66"/>
      <c r="BQU103" s="66"/>
      <c r="BQV103" s="66"/>
      <c r="BQW103" s="66"/>
      <c r="BQX103" s="66"/>
      <c r="BQY103" s="66"/>
      <c r="BQZ103" s="66"/>
      <c r="BRA103" s="66"/>
      <c r="BRB103" s="66"/>
      <c r="BRC103" s="66"/>
      <c r="BRD103" s="66"/>
      <c r="BRE103" s="66"/>
      <c r="BRF103" s="66"/>
      <c r="BRG103" s="66"/>
      <c r="BRH103" s="66"/>
      <c r="BRI103" s="66"/>
      <c r="BRJ103" s="66"/>
      <c r="BRK103" s="66"/>
      <c r="BRL103" s="66"/>
      <c r="BRM103" s="66"/>
      <c r="BRN103" s="66"/>
      <c r="BRO103" s="66"/>
      <c r="BRP103" s="66"/>
      <c r="BRQ103" s="66"/>
      <c r="BRR103" s="66"/>
      <c r="BRS103" s="66"/>
      <c r="BRT103" s="66"/>
      <c r="BRU103" s="66"/>
      <c r="BRV103" s="66"/>
      <c r="BRW103" s="66"/>
      <c r="BRX103" s="66"/>
      <c r="BRY103" s="66"/>
      <c r="BRZ103" s="66"/>
      <c r="BSA103" s="66"/>
      <c r="BSB103" s="66"/>
      <c r="BSC103" s="66"/>
      <c r="BSD103" s="66"/>
      <c r="BSE103" s="66"/>
      <c r="BSF103" s="66"/>
      <c r="BSG103" s="66"/>
      <c r="BSH103" s="66"/>
      <c r="BSI103" s="66"/>
      <c r="BSJ103" s="66"/>
      <c r="BSK103" s="66"/>
      <c r="BSL103" s="66"/>
      <c r="BSM103" s="66"/>
      <c r="BSN103" s="66"/>
      <c r="BSO103" s="66"/>
      <c r="BSP103" s="66"/>
      <c r="BSQ103" s="66"/>
      <c r="BSR103" s="66"/>
      <c r="BSS103" s="66"/>
      <c r="BST103" s="66"/>
      <c r="BSU103" s="66"/>
      <c r="BSV103" s="66"/>
      <c r="BSW103" s="66"/>
      <c r="BSX103" s="66"/>
      <c r="BSY103" s="66"/>
      <c r="BSZ103" s="66"/>
      <c r="BTA103" s="66"/>
      <c r="BTB103" s="66"/>
      <c r="BTC103" s="66"/>
      <c r="BTD103" s="66"/>
      <c r="BTE103" s="66"/>
      <c r="BTF103" s="66"/>
      <c r="BTG103" s="66"/>
      <c r="BTH103" s="66"/>
      <c r="BTI103" s="66"/>
      <c r="BTJ103" s="66"/>
      <c r="BTK103" s="66"/>
      <c r="BTL103" s="66"/>
      <c r="BTM103" s="66"/>
      <c r="BTN103" s="66"/>
      <c r="BTO103" s="66"/>
      <c r="BTP103" s="66"/>
      <c r="BTQ103" s="66"/>
      <c r="BTR103" s="66"/>
      <c r="BTS103" s="66"/>
      <c r="BTT103" s="66"/>
      <c r="BTU103" s="66"/>
      <c r="BTV103" s="66"/>
      <c r="BTW103" s="66"/>
      <c r="BTX103" s="66"/>
      <c r="BTY103" s="66"/>
      <c r="BTZ103" s="66"/>
      <c r="BUA103" s="66"/>
      <c r="BUB103" s="66"/>
      <c r="BUC103" s="66"/>
      <c r="BUD103" s="66"/>
      <c r="BUE103" s="66"/>
      <c r="BUF103" s="66"/>
      <c r="BUG103" s="66"/>
      <c r="BUH103" s="66"/>
      <c r="BUI103" s="66"/>
      <c r="BUJ103" s="66"/>
      <c r="BUK103" s="66"/>
      <c r="BUL103" s="66"/>
      <c r="BUM103" s="66"/>
      <c r="BUN103" s="66"/>
      <c r="BUO103" s="66"/>
      <c r="BUP103" s="66"/>
      <c r="BUQ103" s="66"/>
      <c r="BUR103" s="66"/>
      <c r="BUS103" s="66"/>
      <c r="BUT103" s="66"/>
      <c r="BUU103" s="66"/>
      <c r="BUV103" s="66"/>
      <c r="BUW103" s="66"/>
      <c r="BUX103" s="66"/>
      <c r="BUY103" s="66"/>
      <c r="BUZ103" s="66"/>
      <c r="BVA103" s="66"/>
      <c r="BVB103" s="66"/>
      <c r="BVC103" s="66"/>
      <c r="BVD103" s="66"/>
      <c r="BVE103" s="66"/>
      <c r="BVF103" s="66"/>
      <c r="BVG103" s="66"/>
      <c r="BVH103" s="66"/>
      <c r="BVI103" s="66"/>
      <c r="BVJ103" s="66"/>
      <c r="BVK103" s="66"/>
      <c r="BVL103" s="66"/>
      <c r="BVM103" s="66"/>
      <c r="BVN103" s="66"/>
      <c r="BVO103" s="66"/>
      <c r="BVP103" s="66"/>
      <c r="BVQ103" s="66"/>
      <c r="BVR103" s="66"/>
      <c r="BVS103" s="66"/>
      <c r="BVT103" s="66"/>
      <c r="BVU103" s="66"/>
      <c r="BVV103" s="66"/>
      <c r="BVW103" s="66"/>
      <c r="BVX103" s="66"/>
      <c r="BVY103" s="66"/>
      <c r="BVZ103" s="66"/>
      <c r="BWA103" s="66"/>
      <c r="BWB103" s="66"/>
      <c r="BWC103" s="66"/>
      <c r="BWD103" s="66"/>
      <c r="BWE103" s="66"/>
      <c r="BWF103" s="66"/>
      <c r="BWG103" s="66"/>
      <c r="BWH103" s="66"/>
      <c r="BWI103" s="66"/>
      <c r="BWJ103" s="66"/>
      <c r="BWK103" s="66"/>
      <c r="BWL103" s="66"/>
      <c r="BWM103" s="66"/>
      <c r="BWN103" s="66"/>
      <c r="BWO103" s="66"/>
      <c r="BWP103" s="66"/>
      <c r="BWQ103" s="66"/>
      <c r="BWR103" s="66"/>
      <c r="BWS103" s="66"/>
      <c r="BWT103" s="66"/>
      <c r="BWU103" s="66"/>
      <c r="BWV103" s="66"/>
      <c r="BWW103" s="66"/>
      <c r="BWX103" s="66"/>
      <c r="BWY103" s="66"/>
      <c r="BWZ103" s="66"/>
      <c r="BXA103" s="66"/>
      <c r="BXB103" s="66"/>
      <c r="BXC103" s="66"/>
      <c r="BXD103" s="66"/>
      <c r="BXE103" s="66"/>
      <c r="BXF103" s="66"/>
      <c r="BXG103" s="66"/>
      <c r="BXH103" s="66"/>
      <c r="BXI103" s="66"/>
      <c r="BXJ103" s="66"/>
      <c r="BXK103" s="66"/>
      <c r="BXL103" s="66"/>
      <c r="BXM103" s="66"/>
      <c r="BXN103" s="66"/>
      <c r="BXO103" s="66"/>
      <c r="BXP103" s="66"/>
      <c r="BXQ103" s="66"/>
      <c r="BXR103" s="66"/>
      <c r="BXS103" s="66"/>
      <c r="BXT103" s="66"/>
      <c r="BXU103" s="66"/>
      <c r="BXV103" s="66"/>
      <c r="BXW103" s="66"/>
      <c r="BXX103" s="66"/>
      <c r="BXY103" s="66"/>
      <c r="BXZ103" s="66"/>
      <c r="BYA103" s="66"/>
      <c r="BYB103" s="66"/>
      <c r="BYC103" s="66"/>
      <c r="BYD103" s="66"/>
      <c r="BYE103" s="66"/>
      <c r="BYF103" s="66"/>
      <c r="BYG103" s="66"/>
      <c r="BYH103" s="66"/>
      <c r="BYI103" s="66"/>
      <c r="BYJ103" s="66"/>
      <c r="BYK103" s="66"/>
      <c r="BYL103" s="66"/>
      <c r="BYM103" s="66"/>
      <c r="BYN103" s="66"/>
      <c r="BYO103" s="66"/>
      <c r="BYP103" s="66"/>
      <c r="BYQ103" s="66"/>
      <c r="BYR103" s="66"/>
      <c r="BYS103" s="66"/>
      <c r="BYT103" s="66"/>
      <c r="BYU103" s="66"/>
      <c r="BYV103" s="66"/>
      <c r="BYW103" s="66"/>
      <c r="BYX103" s="66"/>
      <c r="BYY103" s="66"/>
      <c r="BYZ103" s="66"/>
      <c r="BZA103" s="66"/>
      <c r="BZB103" s="66"/>
      <c r="BZC103" s="66"/>
      <c r="BZD103" s="66"/>
      <c r="BZE103" s="66"/>
      <c r="BZF103" s="66"/>
      <c r="BZG103" s="66"/>
      <c r="BZH103" s="66"/>
      <c r="BZI103" s="66"/>
      <c r="BZJ103" s="66"/>
      <c r="BZK103" s="66"/>
      <c r="BZL103" s="66"/>
      <c r="BZM103" s="66"/>
      <c r="BZN103" s="66"/>
      <c r="BZO103" s="66"/>
      <c r="BZP103" s="66"/>
      <c r="BZQ103" s="66"/>
      <c r="BZR103" s="66"/>
      <c r="BZS103" s="66"/>
      <c r="BZT103" s="66"/>
      <c r="BZU103" s="66"/>
      <c r="BZV103" s="66"/>
      <c r="BZW103" s="66"/>
      <c r="BZX103" s="66"/>
      <c r="BZY103" s="66"/>
      <c r="BZZ103" s="66"/>
      <c r="CAA103" s="66"/>
      <c r="CAB103" s="66"/>
      <c r="CAC103" s="66"/>
      <c r="CAD103" s="66"/>
      <c r="CAE103" s="66"/>
      <c r="CAF103" s="66"/>
      <c r="CAG103" s="66"/>
      <c r="CAH103" s="66"/>
      <c r="CAI103" s="66"/>
      <c r="CAJ103" s="66"/>
      <c r="CAK103" s="66"/>
      <c r="CAL103" s="66"/>
      <c r="CAM103" s="66"/>
      <c r="CAN103" s="66"/>
      <c r="CAO103" s="66"/>
      <c r="CAP103" s="66"/>
      <c r="CAQ103" s="66"/>
      <c r="CAR103" s="66"/>
      <c r="CAS103" s="66"/>
      <c r="CAT103" s="66"/>
      <c r="CAU103" s="66"/>
      <c r="CAV103" s="66"/>
      <c r="CAW103" s="66"/>
      <c r="CAX103" s="66"/>
      <c r="CAY103" s="66"/>
      <c r="CAZ103" s="66"/>
      <c r="CBA103" s="66"/>
      <c r="CBB103" s="66"/>
      <c r="CBC103" s="66"/>
      <c r="CBD103" s="66"/>
      <c r="CBE103" s="66"/>
      <c r="CBF103" s="66"/>
      <c r="CBG103" s="66"/>
      <c r="CBH103" s="66"/>
      <c r="CBI103" s="66"/>
      <c r="CBJ103" s="66"/>
      <c r="CBK103" s="66"/>
      <c r="CBL103" s="66"/>
      <c r="CBM103" s="66"/>
      <c r="CBN103" s="66"/>
      <c r="CBO103" s="66"/>
      <c r="CBP103" s="66"/>
      <c r="CBQ103" s="66"/>
      <c r="CBR103" s="66"/>
      <c r="CBS103" s="66"/>
      <c r="CBT103" s="66"/>
      <c r="CBU103" s="66"/>
      <c r="CBV103" s="66"/>
      <c r="CBW103" s="66"/>
      <c r="CBX103" s="66"/>
      <c r="CBY103" s="66"/>
      <c r="CBZ103" s="66"/>
      <c r="CCA103" s="66"/>
      <c r="CCB103" s="66"/>
      <c r="CCC103" s="66"/>
      <c r="CCD103" s="66"/>
      <c r="CCE103" s="66"/>
      <c r="CCF103" s="66"/>
      <c r="CCG103" s="66"/>
      <c r="CCH103" s="66"/>
      <c r="CCI103" s="66"/>
      <c r="CCJ103" s="66"/>
      <c r="CCK103" s="66"/>
      <c r="CCL103" s="66"/>
      <c r="CCM103" s="66"/>
      <c r="CCN103" s="66"/>
      <c r="CCO103" s="66"/>
      <c r="CCP103" s="66"/>
      <c r="CCQ103" s="66"/>
      <c r="CCR103" s="66"/>
      <c r="CCS103" s="66"/>
      <c r="CCT103" s="66"/>
      <c r="CCU103" s="66"/>
      <c r="CCV103" s="66"/>
      <c r="CCW103" s="66"/>
      <c r="CCX103" s="66"/>
      <c r="CCY103" s="66"/>
      <c r="CCZ103" s="66"/>
      <c r="CDA103" s="66"/>
      <c r="CDB103" s="66"/>
      <c r="CDC103" s="66"/>
      <c r="CDD103" s="66"/>
      <c r="CDE103" s="66"/>
      <c r="CDF103" s="66"/>
      <c r="CDG103" s="66"/>
      <c r="CDH103" s="66"/>
      <c r="CDI103" s="66"/>
      <c r="CDJ103" s="66"/>
      <c r="CDK103" s="66"/>
      <c r="CDL103" s="66"/>
      <c r="CDM103" s="66"/>
      <c r="CDN103" s="66"/>
      <c r="CDO103" s="66"/>
      <c r="CDP103" s="66"/>
      <c r="CDQ103" s="66"/>
      <c r="CDR103" s="66"/>
      <c r="CDS103" s="66"/>
      <c r="CDT103" s="66"/>
      <c r="CDU103" s="66"/>
      <c r="CDV103" s="66"/>
      <c r="CDW103" s="66"/>
      <c r="CDX103" s="66"/>
      <c r="CDY103" s="66"/>
      <c r="CDZ103" s="66"/>
      <c r="CEA103" s="66"/>
      <c r="CEB103" s="66"/>
      <c r="CEC103" s="66"/>
      <c r="CED103" s="66"/>
      <c r="CEE103" s="66"/>
      <c r="CEF103" s="66"/>
      <c r="CEG103" s="66"/>
      <c r="CEH103" s="66"/>
      <c r="CEI103" s="66"/>
      <c r="CEJ103" s="66"/>
      <c r="CEK103" s="66"/>
      <c r="CEL103" s="66"/>
      <c r="CEM103" s="66"/>
      <c r="CEN103" s="66"/>
      <c r="CEO103" s="66"/>
      <c r="CEP103" s="66"/>
      <c r="CEQ103" s="66"/>
      <c r="CER103" s="66"/>
      <c r="CES103" s="66"/>
      <c r="CET103" s="66"/>
      <c r="CEU103" s="66"/>
      <c r="CEV103" s="66"/>
      <c r="CEW103" s="66"/>
      <c r="CEX103" s="66"/>
      <c r="CEY103" s="66"/>
      <c r="CEZ103" s="66"/>
      <c r="CFA103" s="66"/>
      <c r="CFB103" s="66"/>
      <c r="CFC103" s="66"/>
      <c r="CFD103" s="66"/>
      <c r="CFE103" s="66"/>
      <c r="CFF103" s="66"/>
      <c r="CFG103" s="66"/>
      <c r="CFH103" s="66"/>
      <c r="CFI103" s="66"/>
      <c r="CFJ103" s="66"/>
      <c r="CFK103" s="66"/>
      <c r="CFL103" s="66"/>
      <c r="CFM103" s="66"/>
      <c r="CFN103" s="66"/>
      <c r="CFO103" s="66"/>
      <c r="CFP103" s="66"/>
      <c r="CFQ103" s="66"/>
      <c r="CFR103" s="66"/>
      <c r="CFS103" s="66"/>
      <c r="CFT103" s="66"/>
      <c r="CFU103" s="66"/>
      <c r="CFV103" s="66"/>
      <c r="CFW103" s="66"/>
      <c r="CFX103" s="66"/>
      <c r="CFY103" s="66"/>
      <c r="CFZ103" s="66"/>
      <c r="CGA103" s="66"/>
      <c r="CGB103" s="66"/>
      <c r="CGC103" s="66"/>
      <c r="CGD103" s="66"/>
      <c r="CGE103" s="66"/>
      <c r="CGF103" s="66"/>
      <c r="CGG103" s="66"/>
      <c r="CGH103" s="66"/>
      <c r="CGI103" s="66"/>
      <c r="CGJ103" s="66"/>
      <c r="CGK103" s="66"/>
      <c r="CGL103" s="66"/>
      <c r="CGM103" s="66"/>
      <c r="CGN103" s="66"/>
      <c r="CGO103" s="66"/>
      <c r="CGP103" s="66"/>
      <c r="CGQ103" s="66"/>
      <c r="CGR103" s="66"/>
      <c r="CGS103" s="66"/>
      <c r="CGT103" s="66"/>
      <c r="CGU103" s="66"/>
      <c r="CGV103" s="66"/>
      <c r="CGW103" s="66"/>
      <c r="CGX103" s="66"/>
      <c r="CGY103" s="66"/>
      <c r="CGZ103" s="66"/>
      <c r="CHA103" s="66"/>
      <c r="CHB103" s="66"/>
      <c r="CHC103" s="66"/>
      <c r="CHD103" s="66"/>
      <c r="CHE103" s="66"/>
      <c r="CHF103" s="66"/>
      <c r="CHG103" s="66"/>
      <c r="CHH103" s="66"/>
      <c r="CHI103" s="66"/>
      <c r="CHJ103" s="66"/>
      <c r="CHK103" s="66"/>
      <c r="CHL103" s="66"/>
      <c r="CHM103" s="66"/>
      <c r="CHN103" s="66"/>
      <c r="CHO103" s="66"/>
      <c r="CHP103" s="66"/>
      <c r="CHQ103" s="66"/>
      <c r="CHR103" s="66"/>
      <c r="CHS103" s="66"/>
      <c r="CHT103" s="66"/>
      <c r="CHU103" s="66"/>
      <c r="CHV103" s="66"/>
      <c r="CHW103" s="66"/>
      <c r="CHX103" s="66"/>
      <c r="CHY103" s="66"/>
      <c r="CHZ103" s="66"/>
      <c r="CIA103" s="66"/>
      <c r="CIB103" s="66"/>
      <c r="CIC103" s="66"/>
      <c r="CID103" s="66"/>
      <c r="CIE103" s="66"/>
      <c r="CIF103" s="66"/>
      <c r="CIG103" s="66"/>
      <c r="CIH103" s="66"/>
      <c r="CII103" s="66"/>
      <c r="CIJ103" s="66"/>
      <c r="CIK103" s="66"/>
      <c r="CIL103" s="66"/>
      <c r="CIM103" s="66"/>
      <c r="CIN103" s="66"/>
      <c r="CIO103" s="66"/>
      <c r="CIP103" s="66"/>
      <c r="CIQ103" s="66"/>
      <c r="CIR103" s="66"/>
      <c r="CIS103" s="66"/>
      <c r="CIT103" s="66"/>
      <c r="CIU103" s="66"/>
      <c r="CIV103" s="66"/>
      <c r="CIW103" s="66"/>
      <c r="CIX103" s="66"/>
      <c r="CIY103" s="66"/>
      <c r="CIZ103" s="66"/>
      <c r="CJA103" s="66"/>
      <c r="CJB103" s="66"/>
      <c r="CJC103" s="66"/>
      <c r="CJD103" s="66"/>
      <c r="CJE103" s="66"/>
      <c r="CJF103" s="66"/>
      <c r="CJG103" s="66"/>
      <c r="CJH103" s="66"/>
      <c r="CJI103" s="66"/>
      <c r="CJJ103" s="66"/>
      <c r="CJK103" s="66"/>
      <c r="CJL103" s="66"/>
      <c r="CJM103" s="66"/>
      <c r="CJN103" s="66"/>
      <c r="CJO103" s="66"/>
      <c r="CJP103" s="66"/>
      <c r="CJQ103" s="66"/>
      <c r="CJR103" s="66"/>
      <c r="CJS103" s="66"/>
      <c r="CJT103" s="66"/>
      <c r="CJU103" s="66"/>
      <c r="CJV103" s="66"/>
      <c r="CJW103" s="66"/>
      <c r="CJX103" s="66"/>
      <c r="CJY103" s="66"/>
      <c r="CJZ103" s="66"/>
      <c r="CKA103" s="66"/>
      <c r="CKB103" s="66"/>
      <c r="CKC103" s="66"/>
      <c r="CKD103" s="66"/>
      <c r="CKE103" s="66"/>
      <c r="CKF103" s="66"/>
      <c r="CKG103" s="66"/>
      <c r="CKH103" s="66"/>
      <c r="CKI103" s="66"/>
      <c r="CKJ103" s="66"/>
      <c r="CKK103" s="66"/>
      <c r="CKL103" s="66"/>
      <c r="CKM103" s="66"/>
      <c r="CKN103" s="66"/>
      <c r="CKO103" s="66"/>
      <c r="CKP103" s="66"/>
      <c r="CKQ103" s="66"/>
      <c r="CKR103" s="66"/>
      <c r="CKS103" s="66"/>
      <c r="CKT103" s="66"/>
      <c r="CKU103" s="66"/>
      <c r="CKV103" s="66"/>
      <c r="CKW103" s="66"/>
      <c r="CKX103" s="66"/>
      <c r="CKY103" s="66"/>
      <c r="CKZ103" s="66"/>
      <c r="CLA103" s="66"/>
      <c r="CLB103" s="66"/>
      <c r="CLC103" s="66"/>
      <c r="CLD103" s="66"/>
      <c r="CLE103" s="66"/>
      <c r="CLF103" s="66"/>
      <c r="CLG103" s="66"/>
      <c r="CLH103" s="66"/>
      <c r="CLI103" s="66"/>
      <c r="CLJ103" s="66"/>
      <c r="CLK103" s="66"/>
      <c r="CLL103" s="66"/>
      <c r="CLM103" s="66"/>
      <c r="CLN103" s="66"/>
      <c r="CLO103" s="66"/>
      <c r="CLP103" s="66"/>
      <c r="CLQ103" s="66"/>
      <c r="CLR103" s="66"/>
      <c r="CLS103" s="66"/>
      <c r="CLT103" s="66"/>
      <c r="CLU103" s="66"/>
      <c r="CLV103" s="66"/>
      <c r="CLW103" s="66"/>
      <c r="CLX103" s="66"/>
      <c r="CLY103" s="66"/>
      <c r="CLZ103" s="66"/>
      <c r="CMA103" s="66"/>
      <c r="CMB103" s="66"/>
      <c r="CMC103" s="66"/>
      <c r="CMD103" s="66"/>
      <c r="CME103" s="66"/>
      <c r="CMF103" s="66"/>
      <c r="CMG103" s="66"/>
      <c r="CMH103" s="66"/>
      <c r="CMI103" s="66"/>
      <c r="CMJ103" s="66"/>
      <c r="CMK103" s="66"/>
      <c r="CML103" s="66"/>
      <c r="CMM103" s="66"/>
      <c r="CMN103" s="66"/>
      <c r="CMO103" s="66"/>
      <c r="CMP103" s="66"/>
      <c r="CMQ103" s="66"/>
      <c r="CMR103" s="66"/>
      <c r="CMS103" s="66"/>
      <c r="CMT103" s="66"/>
      <c r="CMU103" s="66"/>
      <c r="CMV103" s="66"/>
      <c r="CMW103" s="66"/>
      <c r="CMX103" s="66"/>
      <c r="CMY103" s="66"/>
      <c r="CMZ103" s="66"/>
      <c r="CNA103" s="66"/>
      <c r="CNB103" s="66"/>
      <c r="CNC103" s="66"/>
      <c r="CND103" s="66"/>
      <c r="CNE103" s="66"/>
      <c r="CNF103" s="66"/>
      <c r="CNG103" s="66"/>
      <c r="CNH103" s="66"/>
      <c r="CNI103" s="66"/>
      <c r="CNJ103" s="66"/>
      <c r="CNK103" s="66"/>
      <c r="CNL103" s="66"/>
      <c r="CNM103" s="66"/>
      <c r="CNN103" s="66"/>
      <c r="CNO103" s="66"/>
      <c r="CNP103" s="66"/>
      <c r="CNQ103" s="66"/>
      <c r="CNR103" s="66"/>
      <c r="CNS103" s="66"/>
      <c r="CNT103" s="66"/>
      <c r="CNU103" s="66"/>
      <c r="CNV103" s="66"/>
      <c r="CNW103" s="66"/>
      <c r="CNX103" s="66"/>
      <c r="CNY103" s="66"/>
      <c r="CNZ103" s="66"/>
      <c r="COA103" s="66"/>
      <c r="COB103" s="66"/>
      <c r="COC103" s="66"/>
      <c r="COD103" s="66"/>
      <c r="COE103" s="66"/>
      <c r="COF103" s="66"/>
      <c r="COG103" s="66"/>
      <c r="COH103" s="66"/>
      <c r="COI103" s="66"/>
      <c r="COJ103" s="66"/>
      <c r="COK103" s="66"/>
      <c r="COL103" s="66"/>
      <c r="COM103" s="66"/>
      <c r="CON103" s="66"/>
      <c r="COO103" s="66"/>
      <c r="COP103" s="66"/>
      <c r="COQ103" s="66"/>
      <c r="COR103" s="66"/>
      <c r="COS103" s="66"/>
      <c r="COT103" s="66"/>
      <c r="COU103" s="66"/>
      <c r="COV103" s="66"/>
      <c r="COW103" s="66"/>
      <c r="COX103" s="66"/>
      <c r="COY103" s="66"/>
      <c r="COZ103" s="66"/>
      <c r="CPA103" s="66"/>
      <c r="CPB103" s="66"/>
      <c r="CPC103" s="66"/>
      <c r="CPD103" s="66"/>
      <c r="CPE103" s="66"/>
      <c r="CPF103" s="66"/>
      <c r="CPG103" s="66"/>
      <c r="CPH103" s="66"/>
      <c r="CPI103" s="66"/>
      <c r="CPJ103" s="66"/>
      <c r="CPK103" s="66"/>
      <c r="CPL103" s="66"/>
      <c r="CPM103" s="66"/>
      <c r="CPN103" s="66"/>
      <c r="CPO103" s="66"/>
      <c r="CPP103" s="66"/>
      <c r="CPQ103" s="66"/>
      <c r="CPR103" s="66"/>
      <c r="CPS103" s="66"/>
      <c r="CPT103" s="66"/>
      <c r="CPU103" s="66"/>
      <c r="CPV103" s="66"/>
      <c r="CPW103" s="66"/>
      <c r="CPX103" s="66"/>
      <c r="CPY103" s="66"/>
      <c r="CPZ103" s="66"/>
      <c r="CQA103" s="66"/>
      <c r="CQB103" s="66"/>
      <c r="CQC103" s="66"/>
      <c r="CQD103" s="66"/>
      <c r="CQE103" s="66"/>
      <c r="CQF103" s="66"/>
      <c r="CQG103" s="66"/>
      <c r="CQH103" s="66"/>
      <c r="CQI103" s="66"/>
      <c r="CQJ103" s="66"/>
      <c r="CQK103" s="66"/>
      <c r="CQL103" s="66"/>
      <c r="CQM103" s="66"/>
      <c r="CQN103" s="66"/>
      <c r="CQO103" s="66"/>
      <c r="CQP103" s="66"/>
      <c r="CQQ103" s="66"/>
      <c r="CQR103" s="66"/>
      <c r="CQS103" s="66"/>
      <c r="CQT103" s="66"/>
      <c r="CQU103" s="66"/>
      <c r="CQV103" s="66"/>
      <c r="CQW103" s="66"/>
      <c r="CQX103" s="66"/>
      <c r="CQY103" s="66"/>
      <c r="CQZ103" s="66"/>
      <c r="CRA103" s="66"/>
      <c r="CRB103" s="66"/>
      <c r="CRC103" s="66"/>
      <c r="CRD103" s="66"/>
      <c r="CRE103" s="66"/>
      <c r="CRF103" s="66"/>
      <c r="CRG103" s="66"/>
      <c r="CRH103" s="66"/>
      <c r="CRI103" s="66"/>
      <c r="CRJ103" s="66"/>
      <c r="CRK103" s="66"/>
      <c r="CRL103" s="66"/>
      <c r="CRM103" s="66"/>
      <c r="CRN103" s="66"/>
      <c r="CRO103" s="66"/>
      <c r="CRP103" s="66"/>
      <c r="CRQ103" s="66"/>
      <c r="CRR103" s="66"/>
      <c r="CRS103" s="66"/>
      <c r="CRT103" s="66"/>
      <c r="CRU103" s="66"/>
      <c r="CRV103" s="66"/>
      <c r="CRW103" s="66"/>
      <c r="CRX103" s="66"/>
      <c r="CRY103" s="66"/>
      <c r="CRZ103" s="66"/>
      <c r="CSA103" s="66"/>
      <c r="CSB103" s="66"/>
      <c r="CSC103" s="66"/>
      <c r="CSD103" s="66"/>
      <c r="CSE103" s="66"/>
      <c r="CSF103" s="66"/>
      <c r="CSG103" s="66"/>
      <c r="CSH103" s="66"/>
      <c r="CSI103" s="66"/>
      <c r="CSJ103" s="66"/>
      <c r="CSK103" s="66"/>
      <c r="CSL103" s="66"/>
      <c r="CSM103" s="66"/>
      <c r="CSN103" s="66"/>
      <c r="CSO103" s="66"/>
      <c r="CSP103" s="66"/>
      <c r="CSQ103" s="66"/>
      <c r="CSR103" s="66"/>
      <c r="CSS103" s="66"/>
      <c r="CST103" s="66"/>
      <c r="CSU103" s="66"/>
      <c r="CSV103" s="66"/>
      <c r="CSW103" s="66"/>
      <c r="CSX103" s="66"/>
      <c r="CSY103" s="66"/>
      <c r="CSZ103" s="66"/>
      <c r="CTA103" s="66"/>
      <c r="CTB103" s="66"/>
      <c r="CTC103" s="66"/>
      <c r="CTD103" s="66"/>
      <c r="CTE103" s="66"/>
      <c r="CTF103" s="66"/>
      <c r="CTG103" s="66"/>
      <c r="CTH103" s="66"/>
      <c r="CTI103" s="66"/>
      <c r="CTJ103" s="66"/>
      <c r="CTK103" s="66"/>
      <c r="CTL103" s="66"/>
      <c r="CTM103" s="66"/>
      <c r="CTN103" s="66"/>
      <c r="CTO103" s="66"/>
      <c r="CTP103" s="66"/>
      <c r="CTQ103" s="66"/>
      <c r="CTR103" s="66"/>
      <c r="CTS103" s="66"/>
      <c r="CTT103" s="66"/>
      <c r="CTU103" s="66"/>
      <c r="CTV103" s="66"/>
      <c r="CTW103" s="66"/>
      <c r="CTX103" s="66"/>
      <c r="CTY103" s="66"/>
      <c r="CTZ103" s="66"/>
      <c r="CUA103" s="66"/>
      <c r="CUB103" s="66"/>
      <c r="CUC103" s="66"/>
      <c r="CUD103" s="66"/>
      <c r="CUE103" s="66"/>
      <c r="CUF103" s="66"/>
      <c r="CUG103" s="66"/>
      <c r="CUH103" s="66"/>
      <c r="CUI103" s="66"/>
      <c r="CUJ103" s="66"/>
      <c r="CUK103" s="66"/>
      <c r="CUL103" s="66"/>
      <c r="CUM103" s="66"/>
      <c r="CUN103" s="66"/>
      <c r="CUO103" s="66"/>
      <c r="CUP103" s="66"/>
      <c r="CUQ103" s="66"/>
      <c r="CUR103" s="66"/>
      <c r="CUS103" s="66"/>
      <c r="CUT103" s="66"/>
      <c r="CUU103" s="66"/>
      <c r="CUV103" s="66"/>
      <c r="CUW103" s="66"/>
      <c r="CUX103" s="66"/>
      <c r="CUY103" s="66"/>
      <c r="CUZ103" s="66"/>
      <c r="CVA103" s="66"/>
      <c r="CVB103" s="66"/>
      <c r="CVC103" s="66"/>
      <c r="CVD103" s="66"/>
      <c r="CVE103" s="66"/>
      <c r="CVF103" s="66"/>
      <c r="CVG103" s="66"/>
      <c r="CVH103" s="66"/>
      <c r="CVI103" s="66"/>
      <c r="CVJ103" s="66"/>
      <c r="CVK103" s="66"/>
      <c r="CVL103" s="66"/>
      <c r="CVM103" s="66"/>
      <c r="CVN103" s="66"/>
      <c r="CVO103" s="66"/>
      <c r="CVP103" s="66"/>
      <c r="CVQ103" s="66"/>
      <c r="CVR103" s="66"/>
      <c r="CVS103" s="66"/>
      <c r="CVT103" s="66"/>
      <c r="CVU103" s="66"/>
      <c r="CVV103" s="66"/>
      <c r="CVW103" s="66"/>
      <c r="CVX103" s="66"/>
      <c r="CVY103" s="66"/>
      <c r="CVZ103" s="66"/>
      <c r="CWA103" s="66"/>
      <c r="CWB103" s="66"/>
      <c r="CWC103" s="66"/>
      <c r="CWD103" s="66"/>
      <c r="CWE103" s="66"/>
      <c r="CWF103" s="66"/>
      <c r="CWG103" s="66"/>
      <c r="CWH103" s="66"/>
      <c r="CWI103" s="66"/>
      <c r="CWJ103" s="66"/>
      <c r="CWK103" s="66"/>
      <c r="CWL103" s="66"/>
      <c r="CWM103" s="66"/>
      <c r="CWN103" s="66"/>
      <c r="CWO103" s="66"/>
      <c r="CWP103" s="66"/>
      <c r="CWQ103" s="66"/>
      <c r="CWR103" s="66"/>
      <c r="CWS103" s="66"/>
      <c r="CWT103" s="66"/>
      <c r="CWU103" s="66"/>
      <c r="CWV103" s="66"/>
      <c r="CWW103" s="66"/>
      <c r="CWX103" s="66"/>
      <c r="CWY103" s="66"/>
      <c r="CWZ103" s="66"/>
      <c r="CXA103" s="66"/>
      <c r="CXB103" s="66"/>
      <c r="CXC103" s="66"/>
      <c r="CXD103" s="66"/>
      <c r="CXE103" s="66"/>
      <c r="CXF103" s="66"/>
      <c r="CXG103" s="66"/>
      <c r="CXH103" s="66"/>
      <c r="CXI103" s="66"/>
      <c r="CXJ103" s="66"/>
      <c r="CXK103" s="66"/>
      <c r="CXL103" s="66"/>
      <c r="CXM103" s="66"/>
      <c r="CXN103" s="66"/>
      <c r="CXO103" s="66"/>
      <c r="CXP103" s="66"/>
      <c r="CXQ103" s="66"/>
      <c r="CXR103" s="66"/>
      <c r="CXS103" s="66"/>
      <c r="CXT103" s="66"/>
      <c r="CXU103" s="66"/>
      <c r="CXV103" s="66"/>
      <c r="CXW103" s="66"/>
      <c r="CXX103" s="66"/>
      <c r="CXY103" s="66"/>
      <c r="CXZ103" s="66"/>
      <c r="CYA103" s="66"/>
      <c r="CYB103" s="66"/>
      <c r="CYC103" s="66"/>
      <c r="CYD103" s="66"/>
      <c r="CYE103" s="66"/>
      <c r="CYF103" s="66"/>
      <c r="CYG103" s="66"/>
      <c r="CYH103" s="66"/>
      <c r="CYI103" s="66"/>
      <c r="CYJ103" s="66"/>
      <c r="CYK103" s="66"/>
      <c r="CYL103" s="66"/>
      <c r="CYM103" s="66"/>
      <c r="CYN103" s="66"/>
      <c r="CYO103" s="66"/>
      <c r="CYP103" s="66"/>
      <c r="CYQ103" s="66"/>
      <c r="CYR103" s="66"/>
      <c r="CYS103" s="66"/>
      <c r="CYT103" s="66"/>
      <c r="CYU103" s="66"/>
      <c r="CYV103" s="66"/>
      <c r="CYW103" s="66"/>
      <c r="CYX103" s="66"/>
      <c r="CYY103" s="66"/>
      <c r="CYZ103" s="66"/>
      <c r="CZA103" s="66"/>
      <c r="CZB103" s="66"/>
      <c r="CZC103" s="66"/>
      <c r="CZD103" s="66"/>
      <c r="CZE103" s="66"/>
      <c r="CZF103" s="66"/>
      <c r="CZG103" s="66"/>
      <c r="CZH103" s="66"/>
      <c r="CZI103" s="66"/>
      <c r="CZJ103" s="66"/>
      <c r="CZK103" s="66"/>
      <c r="CZL103" s="66"/>
      <c r="CZM103" s="66"/>
      <c r="CZN103" s="66"/>
      <c r="CZO103" s="66"/>
      <c r="CZP103" s="66"/>
      <c r="CZQ103" s="66"/>
      <c r="CZR103" s="66"/>
      <c r="CZS103" s="66"/>
      <c r="CZT103" s="66"/>
      <c r="CZU103" s="66"/>
      <c r="CZV103" s="66"/>
      <c r="CZW103" s="66"/>
      <c r="CZX103" s="66"/>
      <c r="CZY103" s="66"/>
      <c r="CZZ103" s="66"/>
      <c r="DAA103" s="66"/>
      <c r="DAB103" s="66"/>
      <c r="DAC103" s="66"/>
      <c r="DAD103" s="66"/>
      <c r="DAE103" s="66"/>
      <c r="DAF103" s="66"/>
      <c r="DAG103" s="66"/>
      <c r="DAH103" s="66"/>
      <c r="DAI103" s="66"/>
      <c r="DAJ103" s="66"/>
      <c r="DAK103" s="66"/>
      <c r="DAL103" s="66"/>
      <c r="DAM103" s="66"/>
      <c r="DAN103" s="66"/>
      <c r="DAO103" s="66"/>
      <c r="DAP103" s="66"/>
      <c r="DAQ103" s="66"/>
      <c r="DAR103" s="66"/>
      <c r="DAS103" s="66"/>
      <c r="DAT103" s="66"/>
      <c r="DAU103" s="66"/>
      <c r="DAV103" s="66"/>
      <c r="DAW103" s="66"/>
      <c r="DAX103" s="66"/>
      <c r="DAY103" s="66"/>
      <c r="DAZ103" s="66"/>
      <c r="DBA103" s="66"/>
      <c r="DBB103" s="66"/>
      <c r="DBC103" s="66"/>
      <c r="DBD103" s="66"/>
      <c r="DBE103" s="66"/>
      <c r="DBF103" s="66"/>
      <c r="DBG103" s="66"/>
      <c r="DBH103" s="66"/>
      <c r="DBI103" s="66"/>
      <c r="DBJ103" s="66"/>
      <c r="DBK103" s="66"/>
      <c r="DBL103" s="66"/>
      <c r="DBM103" s="66"/>
      <c r="DBN103" s="66"/>
      <c r="DBO103" s="66"/>
      <c r="DBP103" s="66"/>
      <c r="DBQ103" s="66"/>
      <c r="DBR103" s="66"/>
      <c r="DBS103" s="66"/>
      <c r="DBT103" s="66"/>
      <c r="DBU103" s="66"/>
      <c r="DBV103" s="66"/>
      <c r="DBW103" s="66"/>
      <c r="DBX103" s="66"/>
      <c r="DBY103" s="66"/>
      <c r="DBZ103" s="66"/>
      <c r="DCA103" s="66"/>
      <c r="DCB103" s="66"/>
      <c r="DCC103" s="66"/>
      <c r="DCD103" s="66"/>
      <c r="DCE103" s="66"/>
      <c r="DCF103" s="66"/>
      <c r="DCG103" s="66"/>
      <c r="DCH103" s="66"/>
      <c r="DCI103" s="66"/>
      <c r="DCJ103" s="66"/>
      <c r="DCK103" s="66"/>
      <c r="DCL103" s="66"/>
      <c r="DCM103" s="66"/>
      <c r="DCN103" s="66"/>
      <c r="DCO103" s="66"/>
      <c r="DCP103" s="66"/>
      <c r="DCQ103" s="66"/>
      <c r="DCR103" s="66"/>
      <c r="DCS103" s="66"/>
      <c r="DCT103" s="66"/>
      <c r="DCU103" s="66"/>
      <c r="DCV103" s="66"/>
      <c r="DCW103" s="66"/>
      <c r="DCX103" s="66"/>
      <c r="DCY103" s="66"/>
      <c r="DCZ103" s="66"/>
      <c r="DDA103" s="66"/>
      <c r="DDB103" s="66"/>
      <c r="DDC103" s="66"/>
      <c r="DDD103" s="66"/>
      <c r="DDE103" s="66"/>
      <c r="DDF103" s="66"/>
      <c r="DDG103" s="66"/>
      <c r="DDH103" s="66"/>
      <c r="DDI103" s="66"/>
      <c r="DDJ103" s="66"/>
      <c r="DDK103" s="66"/>
      <c r="DDL103" s="66"/>
      <c r="DDM103" s="66"/>
      <c r="DDN103" s="66"/>
      <c r="DDO103" s="66"/>
      <c r="DDP103" s="66"/>
      <c r="DDQ103" s="66"/>
      <c r="DDR103" s="66"/>
      <c r="DDS103" s="66"/>
      <c r="DDT103" s="66"/>
      <c r="DDU103" s="66"/>
      <c r="DDV103" s="66"/>
      <c r="DDW103" s="66"/>
      <c r="DDX103" s="66"/>
      <c r="DDY103" s="66"/>
      <c r="DDZ103" s="66"/>
      <c r="DEA103" s="66"/>
      <c r="DEB103" s="66"/>
      <c r="DEC103" s="66"/>
      <c r="DED103" s="66"/>
      <c r="DEE103" s="66"/>
      <c r="DEF103" s="66"/>
      <c r="DEG103" s="66"/>
      <c r="DEH103" s="66"/>
      <c r="DEI103" s="66"/>
      <c r="DEJ103" s="66"/>
      <c r="DEK103" s="66"/>
      <c r="DEL103" s="66"/>
      <c r="DEM103" s="66"/>
      <c r="DEN103" s="66"/>
      <c r="DEO103" s="66"/>
      <c r="DEP103" s="66"/>
      <c r="DEQ103" s="66"/>
      <c r="DER103" s="66"/>
      <c r="DES103" s="66"/>
      <c r="DET103" s="66"/>
      <c r="DEU103" s="66"/>
      <c r="DEV103" s="66"/>
      <c r="DEW103" s="66"/>
      <c r="DEX103" s="66"/>
      <c r="DEY103" s="66"/>
      <c r="DEZ103" s="66"/>
      <c r="DFA103" s="66"/>
      <c r="DFB103" s="66"/>
      <c r="DFC103" s="66"/>
      <c r="DFD103" s="66"/>
      <c r="DFE103" s="66"/>
      <c r="DFF103" s="66"/>
      <c r="DFG103" s="66"/>
      <c r="DFH103" s="66"/>
      <c r="DFI103" s="66"/>
      <c r="DFJ103" s="66"/>
      <c r="DFK103" s="66"/>
      <c r="DFL103" s="66"/>
      <c r="DFM103" s="66"/>
      <c r="DFN103" s="66"/>
      <c r="DFO103" s="66"/>
      <c r="DFP103" s="66"/>
      <c r="DFQ103" s="66"/>
      <c r="DFR103" s="66"/>
      <c r="DFS103" s="66"/>
      <c r="DFT103" s="66"/>
      <c r="DFU103" s="66"/>
      <c r="DFV103" s="66"/>
      <c r="DFW103" s="66"/>
      <c r="DFX103" s="66"/>
      <c r="DFY103" s="66"/>
      <c r="DFZ103" s="66"/>
      <c r="DGA103" s="66"/>
      <c r="DGB103" s="66"/>
      <c r="DGC103" s="66"/>
      <c r="DGD103" s="66"/>
      <c r="DGE103" s="66"/>
      <c r="DGF103" s="66"/>
      <c r="DGG103" s="66"/>
      <c r="DGH103" s="66"/>
      <c r="DGI103" s="66"/>
      <c r="DGJ103" s="66"/>
      <c r="DGK103" s="66"/>
      <c r="DGL103" s="66"/>
      <c r="DGM103" s="66"/>
      <c r="DGN103" s="66"/>
      <c r="DGO103" s="66"/>
      <c r="DGP103" s="66"/>
      <c r="DGQ103" s="66"/>
      <c r="DGR103" s="66"/>
      <c r="DGS103" s="66"/>
      <c r="DGT103" s="66"/>
      <c r="DGU103" s="66"/>
      <c r="DGV103" s="66"/>
      <c r="DGW103" s="66"/>
      <c r="DGX103" s="66"/>
      <c r="DGY103" s="66"/>
      <c r="DGZ103" s="66"/>
      <c r="DHA103" s="66"/>
      <c r="DHB103" s="66"/>
      <c r="DHC103" s="66"/>
      <c r="DHD103" s="66"/>
      <c r="DHE103" s="66"/>
      <c r="DHF103" s="66"/>
      <c r="DHG103" s="66"/>
      <c r="DHH103" s="66"/>
      <c r="DHI103" s="66"/>
      <c r="DHJ103" s="66"/>
      <c r="DHK103" s="66"/>
      <c r="DHL103" s="66"/>
      <c r="DHM103" s="66"/>
      <c r="DHN103" s="66"/>
      <c r="DHO103" s="66"/>
      <c r="DHP103" s="66"/>
      <c r="DHQ103" s="66"/>
      <c r="DHR103" s="66"/>
      <c r="DHS103" s="66"/>
      <c r="DHT103" s="66"/>
      <c r="DHU103" s="66"/>
      <c r="DHV103" s="66"/>
      <c r="DHW103" s="66"/>
      <c r="DHX103" s="66"/>
      <c r="DHY103" s="66"/>
      <c r="DHZ103" s="66"/>
      <c r="DIA103" s="66"/>
      <c r="DIB103" s="66"/>
      <c r="DIC103" s="66"/>
      <c r="DID103" s="66"/>
      <c r="DIE103" s="66"/>
      <c r="DIF103" s="66"/>
      <c r="DIG103" s="66"/>
      <c r="DIH103" s="66"/>
      <c r="DII103" s="66"/>
      <c r="DIJ103" s="66"/>
      <c r="DIK103" s="66"/>
      <c r="DIL103" s="66"/>
      <c r="DIM103" s="66"/>
      <c r="DIN103" s="66"/>
      <c r="DIO103" s="66"/>
      <c r="DIP103" s="66"/>
      <c r="DIQ103" s="66"/>
      <c r="DIR103" s="66"/>
      <c r="DIS103" s="66"/>
      <c r="DIT103" s="66"/>
      <c r="DIU103" s="66"/>
      <c r="DIV103" s="66"/>
      <c r="DIW103" s="66"/>
      <c r="DIX103" s="66"/>
      <c r="DIY103" s="66"/>
      <c r="DIZ103" s="66"/>
      <c r="DJA103" s="66"/>
      <c r="DJB103" s="66"/>
      <c r="DJC103" s="66"/>
      <c r="DJD103" s="66"/>
      <c r="DJE103" s="66"/>
      <c r="DJF103" s="66"/>
      <c r="DJG103" s="66"/>
      <c r="DJH103" s="66"/>
      <c r="DJI103" s="66"/>
      <c r="DJJ103" s="66"/>
      <c r="DJK103" s="66"/>
      <c r="DJL103" s="66"/>
      <c r="DJM103" s="66"/>
      <c r="DJN103" s="66"/>
      <c r="DJO103" s="66"/>
      <c r="DJP103" s="66"/>
      <c r="DJQ103" s="66"/>
      <c r="DJR103" s="66"/>
      <c r="DJS103" s="66"/>
      <c r="DJT103" s="66"/>
      <c r="DJU103" s="66"/>
      <c r="DJV103" s="66"/>
      <c r="DJW103" s="66"/>
      <c r="DJX103" s="66"/>
      <c r="DJY103" s="66"/>
      <c r="DJZ103" s="66"/>
      <c r="DKA103" s="66"/>
      <c r="DKB103" s="66"/>
      <c r="DKC103" s="66"/>
      <c r="DKD103" s="66"/>
      <c r="DKE103" s="66"/>
      <c r="DKF103" s="66"/>
      <c r="DKG103" s="66"/>
      <c r="DKH103" s="66"/>
      <c r="DKI103" s="66"/>
      <c r="DKJ103" s="66"/>
      <c r="DKK103" s="66"/>
      <c r="DKL103" s="66"/>
      <c r="DKM103" s="66"/>
      <c r="DKN103" s="66"/>
      <c r="DKO103" s="66"/>
      <c r="DKP103" s="66"/>
      <c r="DKQ103" s="66"/>
      <c r="DKR103" s="66"/>
      <c r="DKS103" s="66"/>
      <c r="DKT103" s="66"/>
      <c r="DKU103" s="66"/>
      <c r="DKV103" s="66"/>
      <c r="DKW103" s="66"/>
      <c r="DKX103" s="66"/>
      <c r="DKY103" s="66"/>
      <c r="DKZ103" s="66"/>
      <c r="DLA103" s="66"/>
      <c r="DLB103" s="66"/>
      <c r="DLC103" s="66"/>
      <c r="DLD103" s="66"/>
      <c r="DLE103" s="66"/>
      <c r="DLF103" s="66"/>
      <c r="DLG103" s="66"/>
      <c r="DLH103" s="66"/>
      <c r="DLI103" s="66"/>
      <c r="DLJ103" s="66"/>
      <c r="DLK103" s="66"/>
      <c r="DLL103" s="66"/>
      <c r="DLM103" s="66"/>
      <c r="DLN103" s="66"/>
      <c r="DLO103" s="66"/>
      <c r="DLP103" s="66"/>
      <c r="DLQ103" s="66"/>
      <c r="DLR103" s="66"/>
      <c r="DLS103" s="66"/>
      <c r="DLT103" s="66"/>
      <c r="DLU103" s="66"/>
      <c r="DLV103" s="66"/>
      <c r="DLW103" s="66"/>
      <c r="DLX103" s="66"/>
      <c r="DLY103" s="66"/>
      <c r="DLZ103" s="66"/>
      <c r="DMA103" s="66"/>
      <c r="DMB103" s="66"/>
      <c r="DMC103" s="66"/>
      <c r="DMD103" s="66"/>
      <c r="DME103" s="66"/>
      <c r="DMF103" s="66"/>
      <c r="DMG103" s="66"/>
      <c r="DMH103" s="66"/>
      <c r="DMI103" s="66"/>
      <c r="DMJ103" s="66"/>
      <c r="DMK103" s="66"/>
      <c r="DML103" s="66"/>
      <c r="DMM103" s="66"/>
      <c r="DMN103" s="66"/>
      <c r="DMO103" s="66"/>
      <c r="DMP103" s="66"/>
      <c r="DMQ103" s="66"/>
      <c r="DMR103" s="66"/>
      <c r="DMS103" s="66"/>
      <c r="DMT103" s="66"/>
      <c r="DMU103" s="66"/>
      <c r="DMV103" s="66"/>
      <c r="DMW103" s="66"/>
      <c r="DMX103" s="66"/>
      <c r="DMY103" s="66"/>
      <c r="DMZ103" s="66"/>
      <c r="DNA103" s="66"/>
      <c r="DNB103" s="66"/>
      <c r="DNC103" s="66"/>
      <c r="DND103" s="66"/>
      <c r="DNE103" s="66"/>
      <c r="DNF103" s="66"/>
      <c r="DNG103" s="66"/>
      <c r="DNH103" s="66"/>
      <c r="DNI103" s="66"/>
      <c r="DNJ103" s="66"/>
      <c r="DNK103" s="66"/>
      <c r="DNL103" s="66"/>
      <c r="DNM103" s="66"/>
      <c r="DNN103" s="66"/>
      <c r="DNO103" s="66"/>
      <c r="DNP103" s="66"/>
      <c r="DNQ103" s="66"/>
      <c r="DNR103" s="66"/>
      <c r="DNS103" s="66"/>
      <c r="DNT103" s="66"/>
      <c r="DNU103" s="66"/>
      <c r="DNV103" s="66"/>
      <c r="DNW103" s="66"/>
      <c r="DNX103" s="66"/>
      <c r="DNY103" s="66"/>
      <c r="DNZ103" s="66"/>
      <c r="DOA103" s="66"/>
      <c r="DOB103" s="66"/>
      <c r="DOC103" s="66"/>
      <c r="DOD103" s="66"/>
      <c r="DOE103" s="66"/>
      <c r="DOF103" s="66"/>
      <c r="DOG103" s="66"/>
      <c r="DOH103" s="66"/>
      <c r="DOI103" s="66"/>
      <c r="DOJ103" s="66"/>
      <c r="DOK103" s="66"/>
      <c r="DOL103" s="66"/>
      <c r="DOM103" s="66"/>
      <c r="DON103" s="66"/>
      <c r="DOO103" s="66"/>
      <c r="DOP103" s="66"/>
      <c r="DOQ103" s="66"/>
      <c r="DOR103" s="66"/>
      <c r="DOS103" s="66"/>
      <c r="DOT103" s="66"/>
      <c r="DOU103" s="66"/>
      <c r="DOV103" s="66"/>
      <c r="DOW103" s="66"/>
      <c r="DOX103" s="66"/>
      <c r="DOY103" s="66"/>
      <c r="DOZ103" s="66"/>
      <c r="DPA103" s="66"/>
      <c r="DPB103" s="66"/>
      <c r="DPC103" s="66"/>
      <c r="DPD103" s="66"/>
      <c r="DPE103" s="66"/>
      <c r="DPF103" s="66"/>
      <c r="DPG103" s="66"/>
      <c r="DPH103" s="66"/>
      <c r="DPI103" s="66"/>
      <c r="DPJ103" s="66"/>
      <c r="DPK103" s="66"/>
      <c r="DPL103" s="66"/>
      <c r="DPM103" s="66"/>
      <c r="DPN103" s="66"/>
      <c r="DPO103" s="66"/>
      <c r="DPP103" s="66"/>
      <c r="DPQ103" s="66"/>
      <c r="DPR103" s="66"/>
      <c r="DPS103" s="66"/>
      <c r="DPT103" s="66"/>
      <c r="DPU103" s="66"/>
      <c r="DPV103" s="66"/>
      <c r="DPW103" s="66"/>
      <c r="DPX103" s="66"/>
      <c r="DPY103" s="66"/>
      <c r="DPZ103" s="66"/>
      <c r="DQA103" s="66"/>
      <c r="DQB103" s="66"/>
      <c r="DQC103" s="66"/>
      <c r="DQD103" s="66"/>
      <c r="DQE103" s="66"/>
      <c r="DQF103" s="66"/>
      <c r="DQG103" s="66"/>
      <c r="DQH103" s="66"/>
      <c r="DQI103" s="66"/>
      <c r="DQJ103" s="66"/>
      <c r="DQK103" s="66"/>
      <c r="DQL103" s="66"/>
      <c r="DQM103" s="66"/>
      <c r="DQN103" s="66"/>
      <c r="DQO103" s="66"/>
      <c r="DQP103" s="66"/>
      <c r="DQQ103" s="66"/>
      <c r="DQR103" s="66"/>
      <c r="DQS103" s="66"/>
      <c r="DQT103" s="66"/>
      <c r="DQU103" s="66"/>
      <c r="DQV103" s="66"/>
      <c r="DQW103" s="66"/>
      <c r="DQX103" s="66"/>
      <c r="DQY103" s="66"/>
      <c r="DQZ103" s="66"/>
      <c r="DRA103" s="66"/>
      <c r="DRB103" s="66"/>
      <c r="DRC103" s="66"/>
      <c r="DRD103" s="66"/>
      <c r="DRE103" s="66"/>
      <c r="DRF103" s="66"/>
      <c r="DRG103" s="66"/>
      <c r="DRH103" s="66"/>
      <c r="DRI103" s="66"/>
      <c r="DRJ103" s="66"/>
      <c r="DRK103" s="66"/>
      <c r="DRL103" s="66"/>
      <c r="DRM103" s="66"/>
      <c r="DRN103" s="66"/>
      <c r="DRO103" s="66"/>
      <c r="DRP103" s="66"/>
      <c r="DRQ103" s="66"/>
      <c r="DRR103" s="66"/>
      <c r="DRS103" s="66"/>
      <c r="DRT103" s="66"/>
      <c r="DRU103" s="66"/>
      <c r="DRV103" s="66"/>
      <c r="DRW103" s="66"/>
      <c r="DRX103" s="66"/>
      <c r="DRY103" s="66"/>
      <c r="DRZ103" s="66"/>
      <c r="DSA103" s="66"/>
      <c r="DSB103" s="66"/>
      <c r="DSC103" s="66"/>
      <c r="DSD103" s="66"/>
      <c r="DSE103" s="66"/>
      <c r="DSF103" s="66"/>
      <c r="DSG103" s="66"/>
      <c r="DSH103" s="66"/>
      <c r="DSI103" s="66"/>
      <c r="DSJ103" s="66"/>
      <c r="DSK103" s="66"/>
      <c r="DSL103" s="66"/>
      <c r="DSM103" s="66"/>
      <c r="DSN103" s="66"/>
      <c r="DSO103" s="66"/>
      <c r="DSP103" s="66"/>
      <c r="DSQ103" s="66"/>
      <c r="DSR103" s="66"/>
      <c r="DSS103" s="66"/>
      <c r="DST103" s="66"/>
      <c r="DSU103" s="66"/>
      <c r="DSV103" s="66"/>
      <c r="DSW103" s="66"/>
      <c r="DSX103" s="66"/>
      <c r="DSY103" s="66"/>
      <c r="DSZ103" s="66"/>
      <c r="DTA103" s="66"/>
      <c r="DTB103" s="66"/>
      <c r="DTC103" s="66"/>
      <c r="DTD103" s="66"/>
      <c r="DTE103" s="66"/>
      <c r="DTF103" s="66"/>
      <c r="DTG103" s="66"/>
      <c r="DTH103" s="66"/>
      <c r="DTI103" s="66"/>
      <c r="DTJ103" s="66"/>
      <c r="DTK103" s="66"/>
      <c r="DTL103" s="66"/>
      <c r="DTM103" s="66"/>
      <c r="DTN103" s="66"/>
      <c r="DTO103" s="66"/>
      <c r="DTP103" s="66"/>
      <c r="DTQ103" s="66"/>
      <c r="DTR103" s="66"/>
      <c r="DTS103" s="66"/>
      <c r="DTT103" s="66"/>
      <c r="DTU103" s="66"/>
      <c r="DTV103" s="66"/>
      <c r="DTW103" s="66"/>
      <c r="DTX103" s="66"/>
      <c r="DTY103" s="66"/>
      <c r="DTZ103" s="66"/>
      <c r="DUA103" s="66"/>
      <c r="DUB103" s="66"/>
      <c r="DUC103" s="66"/>
      <c r="DUD103" s="66"/>
      <c r="DUE103" s="66"/>
      <c r="DUF103" s="66"/>
      <c r="DUG103" s="66"/>
      <c r="DUH103" s="66"/>
      <c r="DUI103" s="66"/>
      <c r="DUJ103" s="66"/>
      <c r="DUK103" s="66"/>
      <c r="DUL103" s="66"/>
      <c r="DUM103" s="66"/>
      <c r="DUN103" s="66"/>
      <c r="DUO103" s="66"/>
      <c r="DUP103" s="66"/>
      <c r="DUQ103" s="66"/>
      <c r="DUR103" s="66"/>
      <c r="DUS103" s="66"/>
      <c r="DUT103" s="66"/>
      <c r="DUU103" s="66"/>
      <c r="DUV103" s="66"/>
      <c r="DUW103" s="66"/>
      <c r="DUX103" s="66"/>
      <c r="DUY103" s="66"/>
      <c r="DUZ103" s="66"/>
      <c r="DVA103" s="66"/>
      <c r="DVB103" s="66"/>
      <c r="DVC103" s="66"/>
      <c r="DVD103" s="66"/>
      <c r="DVE103" s="66"/>
      <c r="DVF103" s="66"/>
      <c r="DVG103" s="66"/>
      <c r="DVH103" s="66"/>
      <c r="DVI103" s="66"/>
      <c r="DVJ103" s="66"/>
      <c r="DVK103" s="66"/>
      <c r="DVL103" s="66"/>
      <c r="DVM103" s="66"/>
      <c r="DVN103" s="66"/>
      <c r="DVO103" s="66"/>
      <c r="DVP103" s="66"/>
      <c r="DVQ103" s="66"/>
      <c r="DVR103" s="66"/>
      <c r="DVS103" s="66"/>
      <c r="DVT103" s="66"/>
      <c r="DVU103" s="66"/>
      <c r="DVV103" s="66"/>
      <c r="DVW103" s="66"/>
      <c r="DVX103" s="66"/>
      <c r="DVY103" s="66"/>
      <c r="DVZ103" s="66"/>
      <c r="DWA103" s="66"/>
      <c r="DWB103" s="66"/>
      <c r="DWC103" s="66"/>
      <c r="DWD103" s="66"/>
      <c r="DWE103" s="66"/>
      <c r="DWF103" s="66"/>
      <c r="DWG103" s="66"/>
      <c r="DWH103" s="66"/>
      <c r="DWI103" s="66"/>
      <c r="DWJ103" s="66"/>
      <c r="DWK103" s="66"/>
      <c r="DWL103" s="66"/>
      <c r="DWM103" s="66"/>
      <c r="DWN103" s="66"/>
      <c r="DWO103" s="66"/>
      <c r="DWP103" s="66"/>
      <c r="DWQ103" s="66"/>
      <c r="DWR103" s="66"/>
      <c r="DWS103" s="66"/>
      <c r="DWT103" s="66"/>
      <c r="DWU103" s="66"/>
      <c r="DWV103" s="66"/>
      <c r="DWW103" s="66"/>
      <c r="DWX103" s="66"/>
      <c r="DWY103" s="66"/>
      <c r="DWZ103" s="66"/>
      <c r="DXA103" s="66"/>
      <c r="DXB103" s="66"/>
      <c r="DXC103" s="66"/>
      <c r="DXD103" s="66"/>
      <c r="DXE103" s="66"/>
      <c r="DXF103" s="66"/>
      <c r="DXG103" s="66"/>
      <c r="DXH103" s="66"/>
      <c r="DXI103" s="66"/>
      <c r="DXJ103" s="66"/>
      <c r="DXK103" s="66"/>
      <c r="DXL103" s="66"/>
      <c r="DXM103" s="66"/>
      <c r="DXN103" s="66"/>
      <c r="DXO103" s="66"/>
      <c r="DXP103" s="66"/>
      <c r="DXQ103" s="66"/>
      <c r="DXR103" s="66"/>
      <c r="DXS103" s="66"/>
      <c r="DXT103" s="66"/>
      <c r="DXU103" s="66"/>
      <c r="DXV103" s="66"/>
      <c r="DXW103" s="66"/>
      <c r="DXX103" s="66"/>
      <c r="DXY103" s="66"/>
      <c r="DXZ103" s="66"/>
      <c r="DYA103" s="66"/>
      <c r="DYB103" s="66"/>
      <c r="DYC103" s="66"/>
      <c r="DYD103" s="66"/>
      <c r="DYE103" s="66"/>
      <c r="DYF103" s="66"/>
      <c r="DYG103" s="66"/>
      <c r="DYH103" s="66"/>
      <c r="DYI103" s="66"/>
      <c r="DYJ103" s="66"/>
      <c r="DYK103" s="66"/>
      <c r="DYL103" s="66"/>
      <c r="DYM103" s="66"/>
      <c r="DYN103" s="66"/>
      <c r="DYO103" s="66"/>
      <c r="DYP103" s="66"/>
      <c r="DYQ103" s="66"/>
      <c r="DYR103" s="66"/>
      <c r="DYS103" s="66"/>
      <c r="DYT103" s="66"/>
      <c r="DYU103" s="66"/>
      <c r="DYV103" s="66"/>
      <c r="DYW103" s="66"/>
      <c r="DYX103" s="66"/>
      <c r="DYY103" s="66"/>
      <c r="DYZ103" s="66"/>
      <c r="DZA103" s="66"/>
      <c r="DZB103" s="66"/>
      <c r="DZC103" s="66"/>
      <c r="DZD103" s="66"/>
      <c r="DZE103" s="66"/>
      <c r="DZF103" s="66"/>
      <c r="DZG103" s="66"/>
      <c r="DZH103" s="66"/>
      <c r="DZI103" s="66"/>
      <c r="DZJ103" s="66"/>
      <c r="DZK103" s="66"/>
      <c r="DZL103" s="66"/>
      <c r="DZM103" s="66"/>
      <c r="DZN103" s="66"/>
      <c r="DZO103" s="66"/>
      <c r="DZP103" s="66"/>
      <c r="DZQ103" s="66"/>
      <c r="DZR103" s="66"/>
      <c r="DZS103" s="66"/>
      <c r="DZT103" s="66"/>
      <c r="DZU103" s="66"/>
      <c r="DZV103" s="66"/>
      <c r="DZW103" s="66"/>
      <c r="DZX103" s="66"/>
      <c r="DZY103" s="66"/>
      <c r="DZZ103" s="66"/>
      <c r="EAA103" s="66"/>
      <c r="EAB103" s="66"/>
      <c r="EAC103" s="66"/>
      <c r="EAD103" s="66"/>
      <c r="EAE103" s="66"/>
      <c r="EAF103" s="66"/>
      <c r="EAG103" s="66"/>
      <c r="EAH103" s="66"/>
      <c r="EAI103" s="66"/>
      <c r="EAJ103" s="66"/>
      <c r="EAK103" s="66"/>
      <c r="EAL103" s="66"/>
      <c r="EAM103" s="66"/>
      <c r="EAN103" s="66"/>
      <c r="EAO103" s="66"/>
      <c r="EAP103" s="66"/>
      <c r="EAQ103" s="66"/>
      <c r="EAR103" s="66"/>
      <c r="EAS103" s="66"/>
      <c r="EAT103" s="66"/>
      <c r="EAU103" s="66"/>
      <c r="EAV103" s="66"/>
      <c r="EAW103" s="66"/>
      <c r="EAX103" s="66"/>
      <c r="EAY103" s="66"/>
      <c r="EAZ103" s="66"/>
      <c r="EBA103" s="66"/>
      <c r="EBB103" s="66"/>
      <c r="EBC103" s="66"/>
      <c r="EBD103" s="66"/>
      <c r="EBE103" s="66"/>
      <c r="EBF103" s="66"/>
      <c r="EBG103" s="66"/>
      <c r="EBH103" s="66"/>
      <c r="EBI103" s="66"/>
      <c r="EBJ103" s="66"/>
      <c r="EBK103" s="66"/>
      <c r="EBL103" s="66"/>
      <c r="EBM103" s="66"/>
      <c r="EBN103" s="66"/>
      <c r="EBO103" s="66"/>
      <c r="EBP103" s="66"/>
      <c r="EBQ103" s="66"/>
      <c r="EBR103" s="66"/>
      <c r="EBS103" s="66"/>
      <c r="EBT103" s="66"/>
      <c r="EBU103" s="66"/>
      <c r="EBV103" s="66"/>
      <c r="EBW103" s="66"/>
      <c r="EBX103" s="66"/>
      <c r="EBY103" s="66"/>
      <c r="EBZ103" s="66"/>
      <c r="ECA103" s="66"/>
      <c r="ECB103" s="66"/>
      <c r="ECC103" s="66"/>
      <c r="ECD103" s="66"/>
      <c r="ECE103" s="66"/>
      <c r="ECF103" s="66"/>
      <c r="ECG103" s="66"/>
      <c r="ECH103" s="66"/>
      <c r="ECI103" s="66"/>
      <c r="ECJ103" s="66"/>
      <c r="ECK103" s="66"/>
      <c r="ECL103" s="66"/>
      <c r="ECM103" s="66"/>
      <c r="ECN103" s="66"/>
      <c r="ECO103" s="66"/>
      <c r="ECP103" s="66"/>
      <c r="ECQ103" s="66"/>
      <c r="ECR103" s="66"/>
      <c r="ECS103" s="66"/>
      <c r="ECT103" s="66"/>
      <c r="ECU103" s="66"/>
      <c r="ECV103" s="66"/>
      <c r="ECW103" s="66"/>
      <c r="ECX103" s="66"/>
      <c r="ECY103" s="66"/>
      <c r="ECZ103" s="66"/>
      <c r="EDA103" s="66"/>
      <c r="EDB103" s="66"/>
      <c r="EDC103" s="66"/>
      <c r="EDD103" s="66"/>
      <c r="EDE103" s="66"/>
      <c r="EDF103" s="66"/>
      <c r="EDG103" s="66"/>
      <c r="EDH103" s="66"/>
      <c r="EDI103" s="66"/>
      <c r="EDJ103" s="66"/>
      <c r="EDK103" s="66"/>
      <c r="EDL103" s="66"/>
      <c r="EDM103" s="66"/>
      <c r="EDN103" s="66"/>
      <c r="EDO103" s="66"/>
      <c r="EDP103" s="66"/>
      <c r="EDQ103" s="66"/>
      <c r="EDR103" s="66"/>
      <c r="EDS103" s="66"/>
      <c r="EDT103" s="66"/>
      <c r="EDU103" s="66"/>
      <c r="EDV103" s="66"/>
      <c r="EDW103" s="66"/>
      <c r="EDX103" s="66"/>
      <c r="EDY103" s="66"/>
      <c r="EDZ103" s="66"/>
      <c r="EEA103" s="66"/>
      <c r="EEB103" s="66"/>
      <c r="EEC103" s="66"/>
      <c r="EED103" s="66"/>
      <c r="EEE103" s="66"/>
      <c r="EEF103" s="66"/>
      <c r="EEG103" s="66"/>
      <c r="EEH103" s="66"/>
      <c r="EEI103" s="66"/>
      <c r="EEJ103" s="66"/>
      <c r="EEK103" s="66"/>
      <c r="EEL103" s="66"/>
      <c r="EEM103" s="66"/>
      <c r="EEN103" s="66"/>
      <c r="EEO103" s="66"/>
      <c r="EEP103" s="66"/>
      <c r="EEQ103" s="66"/>
      <c r="EER103" s="66"/>
      <c r="EES103" s="66"/>
      <c r="EET103" s="66"/>
      <c r="EEU103" s="66"/>
      <c r="EEV103" s="66"/>
      <c r="EEW103" s="66"/>
      <c r="EEX103" s="66"/>
      <c r="EEY103" s="66"/>
      <c r="EEZ103" s="66"/>
      <c r="EFA103" s="66"/>
      <c r="EFB103" s="66"/>
      <c r="EFC103" s="66"/>
      <c r="EFD103" s="66"/>
      <c r="EFE103" s="66"/>
      <c r="EFF103" s="66"/>
      <c r="EFG103" s="66"/>
      <c r="EFH103" s="66"/>
      <c r="EFI103" s="66"/>
      <c r="EFJ103" s="66"/>
      <c r="EFK103" s="66"/>
      <c r="EFL103" s="66"/>
      <c r="EFM103" s="66"/>
      <c r="EFN103" s="66"/>
      <c r="EFO103" s="66"/>
      <c r="EFP103" s="66"/>
      <c r="EFQ103" s="66"/>
      <c r="EFR103" s="66"/>
      <c r="EFS103" s="66"/>
      <c r="EFT103" s="66"/>
      <c r="EFU103" s="66"/>
      <c r="EFV103" s="66"/>
      <c r="EFW103" s="66"/>
      <c r="EFX103" s="66"/>
      <c r="EFY103" s="66"/>
      <c r="EFZ103" s="66"/>
      <c r="EGA103" s="66"/>
      <c r="EGB103" s="66"/>
      <c r="EGC103" s="66"/>
      <c r="EGD103" s="66"/>
      <c r="EGE103" s="66"/>
      <c r="EGF103" s="66"/>
      <c r="EGG103" s="66"/>
      <c r="EGH103" s="66"/>
      <c r="EGI103" s="66"/>
      <c r="EGJ103" s="66"/>
      <c r="EGK103" s="66"/>
      <c r="EGL103" s="66"/>
      <c r="EGM103" s="66"/>
      <c r="EGN103" s="66"/>
      <c r="EGO103" s="66"/>
      <c r="EGP103" s="66"/>
      <c r="EGQ103" s="66"/>
      <c r="EGR103" s="66"/>
      <c r="EGS103" s="66"/>
      <c r="EGT103" s="66"/>
      <c r="EGU103" s="66"/>
      <c r="EGV103" s="66"/>
      <c r="EGW103" s="66"/>
      <c r="EGX103" s="66"/>
      <c r="EGY103" s="66"/>
      <c r="EGZ103" s="66"/>
      <c r="EHA103" s="66"/>
      <c r="EHB103" s="66"/>
      <c r="EHC103" s="66"/>
      <c r="EHD103" s="66"/>
      <c r="EHE103" s="66"/>
      <c r="EHF103" s="66"/>
      <c r="EHG103" s="66"/>
      <c r="EHH103" s="66"/>
      <c r="EHI103" s="66"/>
      <c r="EHJ103" s="66"/>
      <c r="EHK103" s="66"/>
      <c r="EHL103" s="66"/>
      <c r="EHM103" s="66"/>
      <c r="EHN103" s="66"/>
      <c r="EHO103" s="66"/>
      <c r="EHP103" s="66"/>
      <c r="EHQ103" s="66"/>
      <c r="EHR103" s="66"/>
      <c r="EHS103" s="66"/>
      <c r="EHT103" s="66"/>
      <c r="EHU103" s="66"/>
      <c r="EHV103" s="66"/>
      <c r="EHW103" s="66"/>
      <c r="EHX103" s="66"/>
      <c r="EHY103" s="66"/>
      <c r="EHZ103" s="66"/>
      <c r="EIA103" s="66"/>
      <c r="EIB103" s="66"/>
      <c r="EIC103" s="66"/>
      <c r="EID103" s="66"/>
      <c r="EIE103" s="66"/>
      <c r="EIF103" s="66"/>
      <c r="EIG103" s="66"/>
      <c r="EIH103" s="66"/>
      <c r="EII103" s="66"/>
      <c r="EIJ103" s="66"/>
      <c r="EIK103" s="66"/>
      <c r="EIL103" s="66"/>
      <c r="EIM103" s="66"/>
      <c r="EIN103" s="66"/>
      <c r="EIO103" s="66"/>
      <c r="EIP103" s="66"/>
      <c r="EIQ103" s="66"/>
      <c r="EIR103" s="66"/>
      <c r="EIS103" s="66"/>
      <c r="EIT103" s="66"/>
      <c r="EIU103" s="66"/>
      <c r="EIV103" s="66"/>
      <c r="EIW103" s="66"/>
      <c r="EIX103" s="66"/>
      <c r="EIY103" s="66"/>
      <c r="EIZ103" s="66"/>
      <c r="EJA103" s="66"/>
      <c r="EJB103" s="66"/>
      <c r="EJC103" s="66"/>
      <c r="EJD103" s="66"/>
      <c r="EJE103" s="66"/>
      <c r="EJF103" s="66"/>
      <c r="EJG103" s="66"/>
      <c r="EJH103" s="66"/>
      <c r="EJI103" s="66"/>
      <c r="EJJ103" s="66"/>
      <c r="EJK103" s="66"/>
      <c r="EJL103" s="66"/>
      <c r="EJM103" s="66"/>
      <c r="EJN103" s="66"/>
      <c r="EJO103" s="66"/>
      <c r="EJP103" s="66"/>
      <c r="EJQ103" s="66"/>
      <c r="EJR103" s="66"/>
      <c r="EJS103" s="66"/>
      <c r="EJT103" s="66"/>
      <c r="EJU103" s="66"/>
      <c r="EJV103" s="66"/>
      <c r="EJW103" s="66"/>
      <c r="EJX103" s="66"/>
      <c r="EJY103" s="66"/>
      <c r="EJZ103" s="66"/>
      <c r="EKA103" s="66"/>
      <c r="EKB103" s="66"/>
      <c r="EKC103" s="66"/>
      <c r="EKD103" s="66"/>
      <c r="EKE103" s="66"/>
      <c r="EKF103" s="66"/>
      <c r="EKG103" s="66"/>
      <c r="EKH103" s="66"/>
      <c r="EKI103" s="66"/>
      <c r="EKJ103" s="66"/>
      <c r="EKK103" s="66"/>
      <c r="EKL103" s="66"/>
      <c r="EKM103" s="66"/>
      <c r="EKN103" s="66"/>
      <c r="EKO103" s="66"/>
      <c r="EKP103" s="66"/>
      <c r="EKQ103" s="66"/>
      <c r="EKR103" s="66"/>
      <c r="EKS103" s="66"/>
      <c r="EKT103" s="66"/>
      <c r="EKU103" s="66"/>
      <c r="EKV103" s="66"/>
      <c r="EKW103" s="66"/>
      <c r="EKX103" s="66"/>
      <c r="EKY103" s="66"/>
      <c r="EKZ103" s="66"/>
      <c r="ELA103" s="66"/>
      <c r="ELB103" s="66"/>
      <c r="ELC103" s="66"/>
      <c r="ELD103" s="66"/>
      <c r="ELE103" s="66"/>
      <c r="ELF103" s="66"/>
      <c r="ELG103" s="66"/>
      <c r="ELH103" s="66"/>
      <c r="ELI103" s="66"/>
      <c r="ELJ103" s="66"/>
      <c r="ELK103" s="66"/>
      <c r="ELL103" s="66"/>
      <c r="ELM103" s="66"/>
      <c r="ELN103" s="66"/>
      <c r="ELO103" s="66"/>
      <c r="ELP103" s="66"/>
      <c r="ELQ103" s="66"/>
      <c r="ELR103" s="66"/>
      <c r="ELS103" s="66"/>
      <c r="ELT103" s="66"/>
      <c r="ELU103" s="66"/>
      <c r="ELV103" s="66"/>
      <c r="ELW103" s="66"/>
      <c r="ELX103" s="66"/>
      <c r="ELY103" s="66"/>
      <c r="ELZ103" s="66"/>
      <c r="EMA103" s="66"/>
      <c r="EMB103" s="66"/>
      <c r="EMC103" s="66"/>
      <c r="EMD103" s="66"/>
      <c r="EME103" s="66"/>
      <c r="EMF103" s="66"/>
      <c r="EMG103" s="66"/>
      <c r="EMH103" s="66"/>
      <c r="EMI103" s="66"/>
      <c r="EMJ103" s="66"/>
      <c r="EMK103" s="66"/>
      <c r="EML103" s="66"/>
      <c r="EMM103" s="66"/>
      <c r="EMN103" s="66"/>
      <c r="EMO103" s="66"/>
      <c r="EMP103" s="66"/>
      <c r="EMQ103" s="66"/>
      <c r="EMR103" s="66"/>
      <c r="EMS103" s="66"/>
      <c r="EMT103" s="66"/>
      <c r="EMU103" s="66"/>
      <c r="EMV103" s="66"/>
      <c r="EMW103" s="66"/>
      <c r="EMX103" s="66"/>
      <c r="EMY103" s="66"/>
      <c r="EMZ103" s="66"/>
      <c r="ENA103" s="66"/>
      <c r="ENB103" s="66"/>
      <c r="ENC103" s="66"/>
      <c r="END103" s="66"/>
      <c r="ENE103" s="66"/>
      <c r="ENF103" s="66"/>
      <c r="ENG103" s="66"/>
      <c r="ENH103" s="66"/>
      <c r="ENI103" s="66"/>
      <c r="ENJ103" s="66"/>
      <c r="ENK103" s="66"/>
      <c r="ENL103" s="66"/>
      <c r="ENM103" s="66"/>
      <c r="ENN103" s="66"/>
      <c r="ENO103" s="66"/>
      <c r="ENP103" s="66"/>
      <c r="ENQ103" s="66"/>
      <c r="ENR103" s="66"/>
      <c r="ENS103" s="66"/>
      <c r="ENT103" s="66"/>
      <c r="ENU103" s="66"/>
      <c r="ENV103" s="66"/>
      <c r="ENW103" s="66"/>
      <c r="ENX103" s="66"/>
      <c r="ENY103" s="66"/>
      <c r="ENZ103" s="66"/>
      <c r="EOA103" s="66"/>
      <c r="EOB103" s="66"/>
      <c r="EOC103" s="66"/>
      <c r="EOD103" s="66"/>
      <c r="EOE103" s="66"/>
      <c r="EOF103" s="66"/>
      <c r="EOG103" s="66"/>
      <c r="EOH103" s="66"/>
      <c r="EOI103" s="66"/>
      <c r="EOJ103" s="66"/>
      <c r="EOK103" s="66"/>
      <c r="EOL103" s="66"/>
      <c r="EOM103" s="66"/>
      <c r="EON103" s="66"/>
      <c r="EOO103" s="66"/>
      <c r="EOP103" s="66"/>
      <c r="EOQ103" s="66"/>
      <c r="EOR103" s="66"/>
      <c r="EOS103" s="66"/>
      <c r="EOT103" s="66"/>
      <c r="EOU103" s="66"/>
      <c r="EOV103" s="66"/>
      <c r="EOW103" s="66"/>
      <c r="EOX103" s="66"/>
      <c r="EOY103" s="66"/>
      <c r="EOZ103" s="66"/>
      <c r="EPA103" s="66"/>
      <c r="EPB103" s="66"/>
      <c r="EPC103" s="66"/>
      <c r="EPD103" s="66"/>
      <c r="EPE103" s="66"/>
      <c r="EPF103" s="66"/>
      <c r="EPG103" s="66"/>
      <c r="EPH103" s="66"/>
      <c r="EPI103" s="66"/>
      <c r="EPJ103" s="66"/>
      <c r="EPK103" s="66"/>
      <c r="EPL103" s="66"/>
      <c r="EPM103" s="66"/>
      <c r="EPN103" s="66"/>
      <c r="EPO103" s="66"/>
      <c r="EPP103" s="66"/>
      <c r="EPQ103" s="66"/>
      <c r="EPR103" s="66"/>
      <c r="EPS103" s="66"/>
      <c r="EPT103" s="66"/>
      <c r="EPU103" s="66"/>
      <c r="EPV103" s="66"/>
      <c r="EPW103" s="66"/>
      <c r="EPX103" s="66"/>
      <c r="EPY103" s="66"/>
      <c r="EPZ103" s="66"/>
      <c r="EQA103" s="66"/>
      <c r="EQB103" s="66"/>
      <c r="EQC103" s="66"/>
      <c r="EQD103" s="66"/>
      <c r="EQE103" s="66"/>
      <c r="EQF103" s="66"/>
      <c r="EQG103" s="66"/>
      <c r="EQH103" s="66"/>
      <c r="EQI103" s="66"/>
      <c r="EQJ103" s="66"/>
      <c r="EQK103" s="66"/>
      <c r="EQL103" s="66"/>
      <c r="EQM103" s="66"/>
      <c r="EQN103" s="66"/>
      <c r="EQO103" s="66"/>
      <c r="EQP103" s="66"/>
      <c r="EQQ103" s="66"/>
      <c r="EQR103" s="66"/>
      <c r="EQS103" s="66"/>
      <c r="EQT103" s="66"/>
      <c r="EQU103" s="66"/>
      <c r="EQV103" s="66"/>
      <c r="EQW103" s="66"/>
      <c r="EQX103" s="66"/>
      <c r="EQY103" s="66"/>
      <c r="EQZ103" s="66"/>
      <c r="ERA103" s="66"/>
      <c r="ERB103" s="66"/>
      <c r="ERC103" s="66"/>
      <c r="ERD103" s="66"/>
      <c r="ERE103" s="66"/>
      <c r="ERF103" s="66"/>
      <c r="ERG103" s="66"/>
      <c r="ERH103" s="66"/>
      <c r="ERI103" s="66"/>
      <c r="ERJ103" s="66"/>
      <c r="ERK103" s="66"/>
      <c r="ERL103" s="66"/>
      <c r="ERM103" s="66"/>
      <c r="ERN103" s="66"/>
      <c r="ERO103" s="66"/>
      <c r="ERP103" s="66"/>
      <c r="ERQ103" s="66"/>
      <c r="ERR103" s="66"/>
      <c r="ERS103" s="66"/>
      <c r="ERT103" s="66"/>
      <c r="ERU103" s="66"/>
      <c r="ERV103" s="66"/>
      <c r="ERW103" s="66"/>
      <c r="ERX103" s="66"/>
      <c r="ERY103" s="66"/>
      <c r="ERZ103" s="66"/>
      <c r="ESA103" s="66"/>
      <c r="ESB103" s="66"/>
      <c r="ESC103" s="66"/>
      <c r="ESD103" s="66"/>
      <c r="ESE103" s="66"/>
      <c r="ESF103" s="66"/>
      <c r="ESG103" s="66"/>
      <c r="ESH103" s="66"/>
      <c r="ESI103" s="66"/>
      <c r="ESJ103" s="66"/>
      <c r="ESK103" s="66"/>
      <c r="ESL103" s="66"/>
      <c r="ESM103" s="66"/>
      <c r="ESN103" s="66"/>
      <c r="ESO103" s="66"/>
      <c r="ESP103" s="66"/>
      <c r="ESQ103" s="66"/>
      <c r="ESR103" s="66"/>
      <c r="ESS103" s="66"/>
      <c r="EST103" s="66"/>
      <c r="ESU103" s="66"/>
      <c r="ESV103" s="66"/>
      <c r="ESW103" s="66"/>
      <c r="ESX103" s="66"/>
      <c r="ESY103" s="66"/>
      <c r="ESZ103" s="66"/>
      <c r="ETA103" s="66"/>
      <c r="ETB103" s="66"/>
      <c r="ETC103" s="66"/>
      <c r="ETD103" s="66"/>
      <c r="ETE103" s="66"/>
      <c r="ETF103" s="66"/>
      <c r="ETG103" s="66"/>
      <c r="ETH103" s="66"/>
      <c r="ETI103" s="66"/>
      <c r="ETJ103" s="66"/>
      <c r="ETK103" s="66"/>
      <c r="ETL103" s="66"/>
      <c r="ETM103" s="66"/>
      <c r="ETN103" s="66"/>
      <c r="ETO103" s="66"/>
      <c r="ETP103" s="66"/>
      <c r="ETQ103" s="66"/>
      <c r="ETR103" s="66"/>
      <c r="ETS103" s="66"/>
      <c r="ETT103" s="66"/>
      <c r="ETU103" s="66"/>
      <c r="ETV103" s="66"/>
      <c r="ETW103" s="66"/>
      <c r="ETX103" s="66"/>
      <c r="ETY103" s="66"/>
      <c r="ETZ103" s="66"/>
      <c r="EUA103" s="66"/>
      <c r="EUB103" s="66"/>
      <c r="EUC103" s="66"/>
      <c r="EUD103" s="66"/>
      <c r="EUE103" s="66"/>
      <c r="EUF103" s="66"/>
      <c r="EUG103" s="66"/>
      <c r="EUH103" s="66"/>
      <c r="EUI103" s="66"/>
      <c r="EUJ103" s="66"/>
      <c r="EUK103" s="66"/>
      <c r="EUL103" s="66"/>
      <c r="EUM103" s="66"/>
      <c r="EUN103" s="66"/>
      <c r="EUO103" s="66"/>
      <c r="EUP103" s="66"/>
      <c r="EUQ103" s="66"/>
      <c r="EUR103" s="66"/>
      <c r="EUS103" s="66"/>
      <c r="EUT103" s="66"/>
      <c r="EUU103" s="66"/>
      <c r="EUV103" s="66"/>
      <c r="EUW103" s="66"/>
      <c r="EUX103" s="66"/>
      <c r="EUY103" s="66"/>
      <c r="EUZ103" s="66"/>
      <c r="EVA103" s="66"/>
      <c r="EVB103" s="66"/>
      <c r="EVC103" s="66"/>
      <c r="EVD103" s="66"/>
      <c r="EVE103" s="66"/>
      <c r="EVF103" s="66"/>
      <c r="EVG103" s="66"/>
      <c r="EVH103" s="66"/>
      <c r="EVI103" s="66"/>
      <c r="EVJ103" s="66"/>
      <c r="EVK103" s="66"/>
      <c r="EVL103" s="66"/>
      <c r="EVM103" s="66"/>
      <c r="EVN103" s="66"/>
      <c r="EVO103" s="66"/>
      <c r="EVP103" s="66"/>
      <c r="EVQ103" s="66"/>
      <c r="EVR103" s="66"/>
      <c r="EVS103" s="66"/>
      <c r="EVT103" s="66"/>
      <c r="EVU103" s="66"/>
      <c r="EVV103" s="66"/>
      <c r="EVW103" s="66"/>
      <c r="EVX103" s="66"/>
      <c r="EVY103" s="66"/>
      <c r="EVZ103" s="66"/>
      <c r="EWA103" s="66"/>
      <c r="EWB103" s="66"/>
      <c r="EWC103" s="66"/>
      <c r="EWD103" s="66"/>
      <c r="EWE103" s="66"/>
      <c r="EWF103" s="66"/>
      <c r="EWG103" s="66"/>
      <c r="EWH103" s="66"/>
      <c r="EWI103" s="66"/>
      <c r="EWJ103" s="66"/>
      <c r="EWK103" s="66"/>
      <c r="EWL103" s="66"/>
      <c r="EWM103" s="66"/>
      <c r="EWN103" s="66"/>
      <c r="EWO103" s="66"/>
      <c r="EWP103" s="66"/>
      <c r="EWQ103" s="66"/>
      <c r="EWR103" s="66"/>
      <c r="EWS103" s="66"/>
      <c r="EWT103" s="66"/>
      <c r="EWU103" s="66"/>
      <c r="EWV103" s="66"/>
      <c r="EWW103" s="66"/>
      <c r="EWX103" s="66"/>
      <c r="EWY103" s="66"/>
      <c r="EWZ103" s="66"/>
      <c r="EXA103" s="66"/>
      <c r="EXB103" s="66"/>
      <c r="EXC103" s="66"/>
      <c r="EXD103" s="66"/>
      <c r="EXE103" s="66"/>
      <c r="EXF103" s="66"/>
      <c r="EXG103" s="66"/>
      <c r="EXH103" s="66"/>
      <c r="EXI103" s="66"/>
      <c r="EXJ103" s="66"/>
      <c r="EXK103" s="66"/>
      <c r="EXL103" s="66"/>
      <c r="EXM103" s="66"/>
      <c r="EXN103" s="66"/>
      <c r="EXO103" s="66"/>
      <c r="EXP103" s="66"/>
      <c r="EXQ103" s="66"/>
      <c r="EXR103" s="66"/>
      <c r="EXS103" s="66"/>
      <c r="EXT103" s="66"/>
      <c r="EXU103" s="66"/>
      <c r="EXV103" s="66"/>
      <c r="EXW103" s="66"/>
      <c r="EXX103" s="66"/>
      <c r="EXY103" s="66"/>
      <c r="EXZ103" s="66"/>
      <c r="EYA103" s="66"/>
      <c r="EYB103" s="66"/>
      <c r="EYC103" s="66"/>
      <c r="EYD103" s="66"/>
      <c r="EYE103" s="66"/>
      <c r="EYF103" s="66"/>
      <c r="EYG103" s="66"/>
      <c r="EYH103" s="66"/>
      <c r="EYI103" s="66"/>
      <c r="EYJ103" s="66"/>
      <c r="EYK103" s="66"/>
      <c r="EYL103" s="66"/>
      <c r="EYM103" s="66"/>
      <c r="EYN103" s="66"/>
      <c r="EYO103" s="66"/>
      <c r="EYP103" s="66"/>
      <c r="EYQ103" s="66"/>
      <c r="EYR103" s="66"/>
      <c r="EYS103" s="66"/>
      <c r="EYT103" s="66"/>
      <c r="EYU103" s="66"/>
      <c r="EYV103" s="66"/>
      <c r="EYW103" s="66"/>
      <c r="EYX103" s="66"/>
      <c r="EYY103" s="66"/>
      <c r="EYZ103" s="66"/>
      <c r="EZA103" s="66"/>
      <c r="EZB103" s="66"/>
      <c r="EZC103" s="66"/>
      <c r="EZD103" s="66"/>
      <c r="EZE103" s="66"/>
      <c r="EZF103" s="66"/>
      <c r="EZG103" s="66"/>
      <c r="EZH103" s="66"/>
      <c r="EZI103" s="66"/>
      <c r="EZJ103" s="66"/>
      <c r="EZK103" s="66"/>
      <c r="EZL103" s="66"/>
      <c r="EZM103" s="66"/>
      <c r="EZN103" s="66"/>
      <c r="EZO103" s="66"/>
      <c r="EZP103" s="66"/>
      <c r="EZQ103" s="66"/>
      <c r="EZR103" s="66"/>
      <c r="EZS103" s="66"/>
      <c r="EZT103" s="66"/>
      <c r="EZU103" s="66"/>
      <c r="EZV103" s="66"/>
      <c r="EZW103" s="66"/>
      <c r="EZX103" s="66"/>
      <c r="EZY103" s="66"/>
      <c r="EZZ103" s="66"/>
      <c r="FAA103" s="66"/>
      <c r="FAB103" s="66"/>
      <c r="FAC103" s="66"/>
      <c r="FAD103" s="66"/>
      <c r="FAE103" s="66"/>
      <c r="FAF103" s="66"/>
      <c r="FAG103" s="66"/>
      <c r="FAH103" s="66"/>
      <c r="FAI103" s="66"/>
      <c r="FAJ103" s="66"/>
      <c r="FAK103" s="66"/>
      <c r="FAL103" s="66"/>
      <c r="FAM103" s="66"/>
      <c r="FAN103" s="66"/>
      <c r="FAO103" s="66"/>
      <c r="FAP103" s="66"/>
      <c r="FAQ103" s="66"/>
      <c r="FAR103" s="66"/>
      <c r="FAS103" s="66"/>
      <c r="FAT103" s="66"/>
      <c r="FAU103" s="66"/>
      <c r="FAV103" s="66"/>
      <c r="FAW103" s="66"/>
      <c r="FAX103" s="66"/>
      <c r="FAY103" s="66"/>
      <c r="FAZ103" s="66"/>
      <c r="FBA103" s="66"/>
      <c r="FBB103" s="66"/>
      <c r="FBC103" s="66"/>
      <c r="FBD103" s="66"/>
      <c r="FBE103" s="66"/>
      <c r="FBF103" s="66"/>
      <c r="FBG103" s="66"/>
      <c r="FBH103" s="66"/>
      <c r="FBI103" s="66"/>
      <c r="FBJ103" s="66"/>
      <c r="FBK103" s="66"/>
      <c r="FBL103" s="66"/>
      <c r="FBM103" s="66"/>
      <c r="FBN103" s="66"/>
      <c r="FBO103" s="66"/>
      <c r="FBP103" s="66"/>
      <c r="FBQ103" s="66"/>
      <c r="FBR103" s="66"/>
      <c r="FBS103" s="66"/>
      <c r="FBT103" s="66"/>
      <c r="FBU103" s="66"/>
      <c r="FBV103" s="66"/>
      <c r="FBW103" s="66"/>
      <c r="FBX103" s="66"/>
      <c r="FBY103" s="66"/>
      <c r="FBZ103" s="66"/>
      <c r="FCA103" s="66"/>
      <c r="FCB103" s="66"/>
      <c r="FCC103" s="66"/>
      <c r="FCD103" s="66"/>
      <c r="FCE103" s="66"/>
      <c r="FCF103" s="66"/>
      <c r="FCG103" s="66"/>
      <c r="FCH103" s="66"/>
      <c r="FCI103" s="66"/>
      <c r="FCJ103" s="66"/>
      <c r="FCK103" s="66"/>
      <c r="FCL103" s="66"/>
      <c r="FCM103" s="66"/>
      <c r="FCN103" s="66"/>
      <c r="FCO103" s="66"/>
      <c r="FCP103" s="66"/>
      <c r="FCQ103" s="66"/>
      <c r="FCR103" s="66"/>
      <c r="FCS103" s="66"/>
      <c r="FCT103" s="66"/>
      <c r="FCU103" s="66"/>
      <c r="FCV103" s="66"/>
      <c r="FCW103" s="66"/>
      <c r="FCX103" s="66"/>
      <c r="FCY103" s="66"/>
      <c r="FCZ103" s="66"/>
      <c r="FDA103" s="66"/>
      <c r="FDB103" s="66"/>
      <c r="FDC103" s="66"/>
      <c r="FDD103" s="66"/>
      <c r="FDE103" s="66"/>
      <c r="FDF103" s="66"/>
      <c r="FDG103" s="66"/>
      <c r="FDH103" s="66"/>
      <c r="FDI103" s="66"/>
      <c r="FDJ103" s="66"/>
      <c r="FDK103" s="66"/>
      <c r="FDL103" s="66"/>
      <c r="FDM103" s="66"/>
      <c r="FDN103" s="66"/>
      <c r="FDO103" s="66"/>
      <c r="FDP103" s="66"/>
      <c r="FDQ103" s="66"/>
      <c r="FDR103" s="66"/>
      <c r="FDS103" s="66"/>
      <c r="FDT103" s="66"/>
      <c r="FDU103" s="66"/>
      <c r="FDV103" s="66"/>
      <c r="FDW103" s="66"/>
      <c r="FDX103" s="66"/>
      <c r="FDY103" s="66"/>
      <c r="FDZ103" s="66"/>
      <c r="FEA103" s="66"/>
      <c r="FEB103" s="66"/>
      <c r="FEC103" s="66"/>
      <c r="FED103" s="66"/>
      <c r="FEE103" s="66"/>
      <c r="FEF103" s="66"/>
      <c r="FEG103" s="66"/>
      <c r="FEH103" s="66"/>
      <c r="FEI103" s="66"/>
      <c r="FEJ103" s="66"/>
      <c r="FEK103" s="66"/>
      <c r="FEL103" s="66"/>
      <c r="FEM103" s="66"/>
      <c r="FEN103" s="66"/>
      <c r="FEO103" s="66"/>
      <c r="FEP103" s="66"/>
      <c r="FEQ103" s="66"/>
      <c r="FER103" s="66"/>
      <c r="FES103" s="66"/>
      <c r="FET103" s="66"/>
      <c r="FEU103" s="66"/>
      <c r="FEV103" s="66"/>
      <c r="FEW103" s="66"/>
      <c r="FEX103" s="66"/>
      <c r="FEY103" s="66"/>
      <c r="FEZ103" s="66"/>
      <c r="FFA103" s="66"/>
      <c r="FFB103" s="66"/>
      <c r="FFC103" s="66"/>
      <c r="FFD103" s="66"/>
      <c r="FFE103" s="66"/>
      <c r="FFF103" s="66"/>
      <c r="FFG103" s="66"/>
      <c r="FFH103" s="66"/>
      <c r="FFI103" s="66"/>
      <c r="FFJ103" s="66"/>
      <c r="FFK103" s="66"/>
      <c r="FFL103" s="66"/>
      <c r="FFM103" s="66"/>
      <c r="FFN103" s="66"/>
      <c r="FFO103" s="66"/>
      <c r="FFP103" s="66"/>
      <c r="FFQ103" s="66"/>
      <c r="FFR103" s="66"/>
      <c r="FFS103" s="66"/>
      <c r="FFT103" s="66"/>
      <c r="FFU103" s="66"/>
      <c r="FFV103" s="66"/>
      <c r="FFW103" s="66"/>
      <c r="FFX103" s="66"/>
      <c r="FFY103" s="66"/>
      <c r="FFZ103" s="66"/>
      <c r="FGA103" s="66"/>
      <c r="FGB103" s="66"/>
      <c r="FGC103" s="66"/>
      <c r="FGD103" s="66"/>
      <c r="FGE103" s="66"/>
      <c r="FGF103" s="66"/>
      <c r="FGG103" s="66"/>
      <c r="FGH103" s="66"/>
      <c r="FGI103" s="66"/>
      <c r="FGJ103" s="66"/>
      <c r="FGK103" s="66"/>
      <c r="FGL103" s="66"/>
      <c r="FGM103" s="66"/>
      <c r="FGN103" s="66"/>
      <c r="FGO103" s="66"/>
      <c r="FGP103" s="66"/>
      <c r="FGQ103" s="66"/>
      <c r="FGR103" s="66"/>
      <c r="FGS103" s="66"/>
      <c r="FGT103" s="66"/>
      <c r="FGU103" s="66"/>
      <c r="FGV103" s="66"/>
      <c r="FGW103" s="66"/>
      <c r="FGX103" s="66"/>
      <c r="FGY103" s="66"/>
      <c r="FGZ103" s="66"/>
      <c r="FHA103" s="66"/>
      <c r="FHB103" s="66"/>
      <c r="FHC103" s="66"/>
      <c r="FHD103" s="66"/>
      <c r="FHE103" s="66"/>
      <c r="FHF103" s="66"/>
      <c r="FHG103" s="66"/>
      <c r="FHH103" s="66"/>
      <c r="FHI103" s="66"/>
      <c r="FHJ103" s="66"/>
      <c r="FHK103" s="66"/>
      <c r="FHL103" s="66"/>
      <c r="FHM103" s="66"/>
      <c r="FHN103" s="66"/>
      <c r="FHO103" s="66"/>
      <c r="FHP103" s="66"/>
      <c r="FHQ103" s="66"/>
      <c r="FHR103" s="66"/>
      <c r="FHS103" s="66"/>
      <c r="FHT103" s="66"/>
      <c r="FHU103" s="66"/>
      <c r="FHV103" s="66"/>
      <c r="FHW103" s="66"/>
      <c r="FHX103" s="66"/>
      <c r="FHY103" s="66"/>
      <c r="FHZ103" s="66"/>
      <c r="FIA103" s="66"/>
      <c r="FIB103" s="66"/>
      <c r="FIC103" s="66"/>
      <c r="FID103" s="66"/>
      <c r="FIE103" s="66"/>
      <c r="FIF103" s="66"/>
      <c r="FIG103" s="66"/>
      <c r="FIH103" s="66"/>
      <c r="FII103" s="66"/>
      <c r="FIJ103" s="66"/>
      <c r="FIK103" s="66"/>
      <c r="FIL103" s="66"/>
      <c r="FIM103" s="66"/>
      <c r="FIN103" s="66"/>
      <c r="FIO103" s="66"/>
      <c r="FIP103" s="66"/>
      <c r="FIQ103" s="66"/>
      <c r="FIR103" s="66"/>
      <c r="FIS103" s="66"/>
      <c r="FIT103" s="66"/>
      <c r="FIU103" s="66"/>
      <c r="FIV103" s="66"/>
      <c r="FIW103" s="66"/>
      <c r="FIX103" s="66"/>
      <c r="FIY103" s="66"/>
      <c r="FIZ103" s="66"/>
      <c r="FJA103" s="66"/>
      <c r="FJB103" s="66"/>
      <c r="FJC103" s="66"/>
      <c r="FJD103" s="66"/>
      <c r="FJE103" s="66"/>
      <c r="FJF103" s="66"/>
      <c r="FJG103" s="66"/>
      <c r="FJH103" s="66"/>
      <c r="FJI103" s="66"/>
      <c r="FJJ103" s="66"/>
      <c r="FJK103" s="66"/>
      <c r="FJL103" s="66"/>
      <c r="FJM103" s="66"/>
      <c r="FJN103" s="66"/>
      <c r="FJO103" s="66"/>
      <c r="FJP103" s="66"/>
      <c r="FJQ103" s="66"/>
      <c r="FJR103" s="66"/>
      <c r="FJS103" s="66"/>
      <c r="FJT103" s="66"/>
      <c r="FJU103" s="66"/>
      <c r="FJV103" s="66"/>
      <c r="FJW103" s="66"/>
      <c r="FJX103" s="66"/>
      <c r="FJY103" s="66"/>
      <c r="FJZ103" s="66"/>
      <c r="FKA103" s="66"/>
      <c r="FKB103" s="66"/>
      <c r="FKC103" s="66"/>
      <c r="FKD103" s="66"/>
      <c r="FKE103" s="66"/>
      <c r="FKF103" s="66"/>
      <c r="FKG103" s="66"/>
      <c r="FKH103" s="66"/>
      <c r="FKI103" s="66"/>
      <c r="FKJ103" s="66"/>
      <c r="FKK103" s="66"/>
      <c r="FKL103" s="66"/>
      <c r="FKM103" s="66"/>
      <c r="FKN103" s="66"/>
      <c r="FKO103" s="66"/>
      <c r="FKP103" s="66"/>
      <c r="FKQ103" s="66"/>
      <c r="FKR103" s="66"/>
      <c r="FKS103" s="66"/>
      <c r="FKT103" s="66"/>
      <c r="FKU103" s="66"/>
      <c r="FKV103" s="66"/>
      <c r="FKW103" s="66"/>
      <c r="FKX103" s="66"/>
      <c r="FKY103" s="66"/>
      <c r="FKZ103" s="66"/>
      <c r="FLA103" s="66"/>
      <c r="FLB103" s="66"/>
      <c r="FLC103" s="66"/>
      <c r="FLD103" s="66"/>
      <c r="FLE103" s="66"/>
      <c r="FLF103" s="66"/>
      <c r="FLG103" s="66"/>
      <c r="FLH103" s="66"/>
      <c r="FLI103" s="66"/>
      <c r="FLJ103" s="66"/>
      <c r="FLK103" s="66"/>
      <c r="FLL103" s="66"/>
      <c r="FLM103" s="66"/>
      <c r="FLN103" s="66"/>
      <c r="FLO103" s="66"/>
      <c r="FLP103" s="66"/>
      <c r="FLQ103" s="66"/>
      <c r="FLR103" s="66"/>
      <c r="FLS103" s="66"/>
      <c r="FLT103" s="66"/>
      <c r="FLU103" s="66"/>
      <c r="FLV103" s="66"/>
      <c r="FLW103" s="66"/>
      <c r="FLX103" s="66"/>
      <c r="FLY103" s="66"/>
      <c r="FLZ103" s="66"/>
      <c r="FMA103" s="66"/>
      <c r="FMB103" s="66"/>
      <c r="FMC103" s="66"/>
      <c r="FMD103" s="66"/>
      <c r="FME103" s="66"/>
      <c r="FMF103" s="66"/>
      <c r="FMG103" s="66"/>
      <c r="FMH103" s="66"/>
      <c r="FMI103" s="66"/>
      <c r="FMJ103" s="66"/>
      <c r="FMK103" s="66"/>
      <c r="FML103" s="66"/>
      <c r="FMM103" s="66"/>
      <c r="FMN103" s="66"/>
      <c r="FMO103" s="66"/>
      <c r="FMP103" s="66"/>
      <c r="FMQ103" s="66"/>
      <c r="FMR103" s="66"/>
      <c r="FMS103" s="66"/>
      <c r="FMT103" s="66"/>
      <c r="FMU103" s="66"/>
      <c r="FMV103" s="66"/>
      <c r="FMW103" s="66"/>
      <c r="FMX103" s="66"/>
      <c r="FMY103" s="66"/>
      <c r="FMZ103" s="66"/>
      <c r="FNA103" s="66"/>
      <c r="FNB103" s="66"/>
      <c r="FNC103" s="66"/>
      <c r="FND103" s="66"/>
      <c r="FNE103" s="66"/>
      <c r="FNF103" s="66"/>
      <c r="FNG103" s="66"/>
      <c r="FNH103" s="66"/>
      <c r="FNI103" s="66"/>
      <c r="FNJ103" s="66"/>
      <c r="FNK103" s="66"/>
      <c r="FNL103" s="66"/>
      <c r="FNM103" s="66"/>
      <c r="FNN103" s="66"/>
      <c r="FNO103" s="66"/>
      <c r="FNP103" s="66"/>
      <c r="FNQ103" s="66"/>
      <c r="FNR103" s="66"/>
      <c r="FNS103" s="66"/>
      <c r="FNT103" s="66"/>
      <c r="FNU103" s="66"/>
      <c r="FNV103" s="66"/>
      <c r="FNW103" s="66"/>
      <c r="FNX103" s="66"/>
      <c r="FNY103" s="66"/>
      <c r="FNZ103" s="66"/>
      <c r="FOA103" s="66"/>
      <c r="FOB103" s="66"/>
      <c r="FOC103" s="66"/>
      <c r="FOD103" s="66"/>
      <c r="FOE103" s="66"/>
      <c r="FOF103" s="66"/>
      <c r="FOG103" s="66"/>
      <c r="FOH103" s="66"/>
      <c r="FOI103" s="66"/>
      <c r="FOJ103" s="66"/>
      <c r="FOK103" s="66"/>
      <c r="FOL103" s="66"/>
      <c r="FOM103" s="66"/>
      <c r="FON103" s="66"/>
      <c r="FOO103" s="66"/>
      <c r="FOP103" s="66"/>
      <c r="FOQ103" s="66"/>
      <c r="FOR103" s="66"/>
      <c r="FOS103" s="66"/>
      <c r="FOT103" s="66"/>
      <c r="FOU103" s="66"/>
      <c r="FOV103" s="66"/>
      <c r="FOW103" s="66"/>
      <c r="FOX103" s="66"/>
      <c r="FOY103" s="66"/>
      <c r="FOZ103" s="66"/>
      <c r="FPA103" s="66"/>
      <c r="FPB103" s="66"/>
      <c r="FPC103" s="66"/>
      <c r="FPD103" s="66"/>
      <c r="FPE103" s="66"/>
      <c r="FPF103" s="66"/>
      <c r="FPG103" s="66"/>
      <c r="FPH103" s="66"/>
      <c r="FPI103" s="66"/>
      <c r="FPJ103" s="66"/>
      <c r="FPK103" s="66"/>
      <c r="FPL103" s="66"/>
      <c r="FPM103" s="66"/>
      <c r="FPN103" s="66"/>
      <c r="FPO103" s="66"/>
      <c r="FPP103" s="66"/>
      <c r="FPQ103" s="66"/>
      <c r="FPR103" s="66"/>
      <c r="FPS103" s="66"/>
      <c r="FPT103" s="66"/>
      <c r="FPU103" s="66"/>
      <c r="FPV103" s="66"/>
      <c r="FPW103" s="66"/>
      <c r="FPX103" s="66"/>
      <c r="FPY103" s="66"/>
      <c r="FPZ103" s="66"/>
      <c r="FQA103" s="66"/>
      <c r="FQB103" s="66"/>
      <c r="FQC103" s="66"/>
      <c r="FQD103" s="66"/>
      <c r="FQE103" s="66"/>
      <c r="FQF103" s="66"/>
      <c r="FQG103" s="66"/>
      <c r="FQH103" s="66"/>
      <c r="FQI103" s="66"/>
      <c r="FQJ103" s="66"/>
      <c r="FQK103" s="66"/>
      <c r="FQL103" s="66"/>
      <c r="FQM103" s="66"/>
      <c r="FQN103" s="66"/>
      <c r="FQO103" s="66"/>
      <c r="FQP103" s="66"/>
      <c r="FQQ103" s="66"/>
      <c r="FQR103" s="66"/>
      <c r="FQS103" s="66"/>
      <c r="FQT103" s="66"/>
      <c r="FQU103" s="66"/>
      <c r="FQV103" s="66"/>
      <c r="FQW103" s="66"/>
      <c r="FQX103" s="66"/>
      <c r="FQY103" s="66"/>
      <c r="FQZ103" s="66"/>
      <c r="FRA103" s="66"/>
      <c r="FRB103" s="66"/>
      <c r="FRC103" s="66"/>
      <c r="FRD103" s="66"/>
      <c r="FRE103" s="66"/>
      <c r="FRF103" s="66"/>
      <c r="FRG103" s="66"/>
      <c r="FRH103" s="66"/>
      <c r="FRI103" s="66"/>
      <c r="FRJ103" s="66"/>
      <c r="FRK103" s="66"/>
      <c r="FRL103" s="66"/>
      <c r="FRM103" s="66"/>
      <c r="FRN103" s="66"/>
      <c r="FRO103" s="66"/>
      <c r="FRP103" s="66"/>
      <c r="FRQ103" s="66"/>
      <c r="FRR103" s="66"/>
      <c r="FRS103" s="66"/>
      <c r="FRT103" s="66"/>
      <c r="FRU103" s="66"/>
      <c r="FRV103" s="66"/>
      <c r="FRW103" s="66"/>
      <c r="FRX103" s="66"/>
      <c r="FRY103" s="66"/>
      <c r="FRZ103" s="66"/>
      <c r="FSA103" s="66"/>
      <c r="FSB103" s="66"/>
      <c r="FSC103" s="66"/>
      <c r="FSD103" s="66"/>
      <c r="FSE103" s="66"/>
      <c r="FSF103" s="66"/>
      <c r="FSG103" s="66"/>
      <c r="FSH103" s="66"/>
      <c r="FSI103" s="66"/>
      <c r="FSJ103" s="66"/>
      <c r="FSK103" s="66"/>
      <c r="FSL103" s="66"/>
      <c r="FSM103" s="66"/>
      <c r="FSN103" s="66"/>
      <c r="FSO103" s="66"/>
      <c r="FSP103" s="66"/>
      <c r="FSQ103" s="66"/>
      <c r="FSR103" s="66"/>
      <c r="FSS103" s="66"/>
      <c r="FST103" s="66"/>
      <c r="FSU103" s="66"/>
      <c r="FSV103" s="66"/>
      <c r="FSW103" s="66"/>
      <c r="FSX103" s="66"/>
      <c r="FSY103" s="66"/>
      <c r="FSZ103" s="66"/>
      <c r="FTA103" s="66"/>
      <c r="FTB103" s="66"/>
      <c r="FTC103" s="66"/>
      <c r="FTD103" s="66"/>
      <c r="FTE103" s="66"/>
      <c r="FTF103" s="66"/>
      <c r="FTG103" s="66"/>
      <c r="FTH103" s="66"/>
      <c r="FTI103" s="66"/>
      <c r="FTJ103" s="66"/>
      <c r="FTK103" s="66"/>
      <c r="FTL103" s="66"/>
      <c r="FTM103" s="66"/>
      <c r="FTN103" s="66"/>
      <c r="FTO103" s="66"/>
      <c r="FTP103" s="66"/>
      <c r="FTQ103" s="66"/>
      <c r="FTR103" s="66"/>
      <c r="FTS103" s="66"/>
      <c r="FTT103" s="66"/>
      <c r="FTU103" s="66"/>
      <c r="FTV103" s="66"/>
      <c r="FTW103" s="66"/>
      <c r="FTX103" s="66"/>
      <c r="FTY103" s="66"/>
      <c r="FTZ103" s="66"/>
      <c r="FUA103" s="66"/>
      <c r="FUB103" s="66"/>
      <c r="FUC103" s="66"/>
      <c r="FUD103" s="66"/>
      <c r="FUE103" s="66"/>
      <c r="FUF103" s="66"/>
      <c r="FUG103" s="66"/>
      <c r="FUH103" s="66"/>
      <c r="FUI103" s="66"/>
      <c r="FUJ103" s="66"/>
      <c r="FUK103" s="66"/>
      <c r="FUL103" s="66"/>
      <c r="FUM103" s="66"/>
      <c r="FUN103" s="66"/>
      <c r="FUO103" s="66"/>
      <c r="FUP103" s="66"/>
      <c r="FUQ103" s="66"/>
      <c r="FUR103" s="66"/>
      <c r="FUS103" s="66"/>
      <c r="FUT103" s="66"/>
      <c r="FUU103" s="66"/>
      <c r="FUV103" s="66"/>
      <c r="FUW103" s="66"/>
      <c r="FUX103" s="66"/>
      <c r="FUY103" s="66"/>
      <c r="FUZ103" s="66"/>
      <c r="FVA103" s="66"/>
      <c r="FVB103" s="66"/>
      <c r="FVC103" s="66"/>
      <c r="FVD103" s="66"/>
      <c r="FVE103" s="66"/>
      <c r="FVF103" s="66"/>
      <c r="FVG103" s="66"/>
      <c r="FVH103" s="66"/>
      <c r="FVI103" s="66"/>
      <c r="FVJ103" s="66"/>
      <c r="FVK103" s="66"/>
      <c r="FVL103" s="66"/>
      <c r="FVM103" s="66"/>
      <c r="FVN103" s="66"/>
      <c r="FVO103" s="66"/>
      <c r="FVP103" s="66"/>
      <c r="FVQ103" s="66"/>
      <c r="FVR103" s="66"/>
      <c r="FVS103" s="66"/>
      <c r="FVT103" s="66"/>
      <c r="FVU103" s="66"/>
      <c r="FVV103" s="66"/>
      <c r="FVW103" s="66"/>
      <c r="FVX103" s="66"/>
      <c r="FVY103" s="66"/>
      <c r="FVZ103" s="66"/>
      <c r="FWA103" s="66"/>
      <c r="FWB103" s="66"/>
      <c r="FWC103" s="66"/>
      <c r="FWD103" s="66"/>
      <c r="FWE103" s="66"/>
      <c r="FWF103" s="66"/>
      <c r="FWG103" s="66"/>
      <c r="FWH103" s="66"/>
      <c r="FWI103" s="66"/>
      <c r="FWJ103" s="66"/>
      <c r="FWK103" s="66"/>
      <c r="FWL103" s="66"/>
      <c r="FWM103" s="66"/>
      <c r="FWN103" s="66"/>
      <c r="FWO103" s="66"/>
      <c r="FWP103" s="66"/>
      <c r="FWQ103" s="66"/>
      <c r="FWR103" s="66"/>
      <c r="FWS103" s="66"/>
      <c r="FWT103" s="66"/>
      <c r="FWU103" s="66"/>
      <c r="FWV103" s="66"/>
      <c r="FWW103" s="66"/>
      <c r="FWX103" s="66"/>
      <c r="FWY103" s="66"/>
      <c r="FWZ103" s="66"/>
      <c r="FXA103" s="66"/>
      <c r="FXB103" s="66"/>
      <c r="FXC103" s="66"/>
      <c r="FXD103" s="66"/>
      <c r="FXE103" s="66"/>
      <c r="FXF103" s="66"/>
      <c r="FXG103" s="66"/>
      <c r="FXH103" s="66"/>
      <c r="FXI103" s="66"/>
      <c r="FXJ103" s="66"/>
      <c r="FXK103" s="66"/>
      <c r="FXL103" s="66"/>
      <c r="FXM103" s="66"/>
      <c r="FXN103" s="66"/>
      <c r="FXO103" s="66"/>
      <c r="FXP103" s="66"/>
      <c r="FXQ103" s="66"/>
      <c r="FXR103" s="66"/>
      <c r="FXS103" s="66"/>
      <c r="FXT103" s="66"/>
      <c r="FXU103" s="66"/>
      <c r="FXV103" s="66"/>
      <c r="FXW103" s="66"/>
      <c r="FXX103" s="66"/>
      <c r="FXY103" s="66"/>
      <c r="FXZ103" s="66"/>
      <c r="FYA103" s="66"/>
      <c r="FYB103" s="66"/>
      <c r="FYC103" s="66"/>
      <c r="FYD103" s="66"/>
      <c r="FYE103" s="66"/>
      <c r="FYF103" s="66"/>
      <c r="FYG103" s="66"/>
      <c r="FYH103" s="66"/>
      <c r="FYI103" s="66"/>
      <c r="FYJ103" s="66"/>
      <c r="FYK103" s="66"/>
      <c r="FYL103" s="66"/>
      <c r="FYM103" s="66"/>
      <c r="FYN103" s="66"/>
      <c r="FYO103" s="66"/>
      <c r="FYP103" s="66"/>
      <c r="FYQ103" s="66"/>
      <c r="FYR103" s="66"/>
      <c r="FYS103" s="66"/>
      <c r="FYT103" s="66"/>
      <c r="FYU103" s="66"/>
      <c r="FYV103" s="66"/>
      <c r="FYW103" s="66"/>
      <c r="FYX103" s="66"/>
      <c r="FYY103" s="66"/>
      <c r="FYZ103" s="66"/>
      <c r="FZA103" s="66"/>
      <c r="FZB103" s="66"/>
      <c r="FZC103" s="66"/>
      <c r="FZD103" s="66"/>
      <c r="FZE103" s="66"/>
      <c r="FZF103" s="66"/>
      <c r="FZG103" s="66"/>
      <c r="FZH103" s="66"/>
      <c r="FZI103" s="66"/>
      <c r="FZJ103" s="66"/>
      <c r="FZK103" s="66"/>
      <c r="FZL103" s="66"/>
      <c r="FZM103" s="66"/>
      <c r="FZN103" s="66"/>
      <c r="FZO103" s="66"/>
      <c r="FZP103" s="66"/>
      <c r="FZQ103" s="66"/>
      <c r="FZR103" s="66"/>
      <c r="FZS103" s="66"/>
      <c r="FZT103" s="66"/>
      <c r="FZU103" s="66"/>
      <c r="FZV103" s="66"/>
      <c r="FZW103" s="66"/>
      <c r="FZX103" s="66"/>
      <c r="FZY103" s="66"/>
      <c r="FZZ103" s="66"/>
      <c r="GAA103" s="66"/>
      <c r="GAB103" s="66"/>
      <c r="GAC103" s="66"/>
      <c r="GAD103" s="66"/>
      <c r="GAE103" s="66"/>
      <c r="GAF103" s="66"/>
      <c r="GAG103" s="66"/>
      <c r="GAH103" s="66"/>
      <c r="GAI103" s="66"/>
      <c r="GAJ103" s="66"/>
      <c r="GAK103" s="66"/>
      <c r="GAL103" s="66"/>
      <c r="GAM103" s="66"/>
      <c r="GAN103" s="66"/>
      <c r="GAO103" s="66"/>
      <c r="GAP103" s="66"/>
      <c r="GAQ103" s="66"/>
      <c r="GAR103" s="66"/>
      <c r="GAS103" s="66"/>
      <c r="GAT103" s="66"/>
      <c r="GAU103" s="66"/>
      <c r="GAV103" s="66"/>
      <c r="GAW103" s="66"/>
      <c r="GAX103" s="66"/>
      <c r="GAY103" s="66"/>
      <c r="GAZ103" s="66"/>
      <c r="GBA103" s="66"/>
      <c r="GBB103" s="66"/>
      <c r="GBC103" s="66"/>
      <c r="GBD103" s="66"/>
      <c r="GBE103" s="66"/>
      <c r="GBF103" s="66"/>
      <c r="GBG103" s="66"/>
      <c r="GBH103" s="66"/>
      <c r="GBI103" s="66"/>
      <c r="GBJ103" s="66"/>
      <c r="GBK103" s="66"/>
      <c r="GBL103" s="66"/>
      <c r="GBM103" s="66"/>
      <c r="GBN103" s="66"/>
      <c r="GBO103" s="66"/>
      <c r="GBP103" s="66"/>
      <c r="GBQ103" s="66"/>
      <c r="GBR103" s="66"/>
      <c r="GBS103" s="66"/>
      <c r="GBT103" s="66"/>
      <c r="GBU103" s="66"/>
      <c r="GBV103" s="66"/>
      <c r="GBW103" s="66"/>
      <c r="GBX103" s="66"/>
      <c r="GBY103" s="66"/>
      <c r="GBZ103" s="66"/>
      <c r="GCA103" s="66"/>
      <c r="GCB103" s="66"/>
      <c r="GCC103" s="66"/>
      <c r="GCD103" s="66"/>
      <c r="GCE103" s="66"/>
      <c r="GCF103" s="66"/>
      <c r="GCG103" s="66"/>
      <c r="GCH103" s="66"/>
      <c r="GCI103" s="66"/>
      <c r="GCJ103" s="66"/>
      <c r="GCK103" s="66"/>
      <c r="GCL103" s="66"/>
      <c r="GCM103" s="66"/>
      <c r="GCN103" s="66"/>
      <c r="GCO103" s="66"/>
      <c r="GCP103" s="66"/>
      <c r="GCQ103" s="66"/>
      <c r="GCR103" s="66"/>
      <c r="GCS103" s="66"/>
      <c r="GCT103" s="66"/>
      <c r="GCU103" s="66"/>
      <c r="GCV103" s="66"/>
      <c r="GCW103" s="66"/>
      <c r="GCX103" s="66"/>
      <c r="GCY103" s="66"/>
      <c r="GCZ103" s="66"/>
      <c r="GDA103" s="66"/>
      <c r="GDB103" s="66"/>
      <c r="GDC103" s="66"/>
      <c r="GDD103" s="66"/>
      <c r="GDE103" s="66"/>
      <c r="GDF103" s="66"/>
      <c r="GDG103" s="66"/>
      <c r="GDH103" s="66"/>
      <c r="GDI103" s="66"/>
      <c r="GDJ103" s="66"/>
      <c r="GDK103" s="66"/>
      <c r="GDL103" s="66"/>
      <c r="GDM103" s="66"/>
      <c r="GDN103" s="66"/>
      <c r="GDO103" s="66"/>
      <c r="GDP103" s="66"/>
      <c r="GDQ103" s="66"/>
      <c r="GDR103" s="66"/>
      <c r="GDS103" s="66"/>
      <c r="GDT103" s="66"/>
      <c r="GDU103" s="66"/>
      <c r="GDV103" s="66"/>
      <c r="GDW103" s="66"/>
      <c r="GDX103" s="66"/>
      <c r="GDY103" s="66"/>
      <c r="GDZ103" s="66"/>
      <c r="GEA103" s="66"/>
      <c r="GEB103" s="66"/>
      <c r="GEC103" s="66"/>
      <c r="GED103" s="66"/>
      <c r="GEE103" s="66"/>
      <c r="GEF103" s="66"/>
      <c r="GEG103" s="66"/>
      <c r="GEH103" s="66"/>
      <c r="GEI103" s="66"/>
      <c r="GEJ103" s="66"/>
      <c r="GEK103" s="66"/>
      <c r="GEL103" s="66"/>
      <c r="GEM103" s="66"/>
      <c r="GEN103" s="66"/>
      <c r="GEO103" s="66"/>
      <c r="GEP103" s="66"/>
      <c r="GEQ103" s="66"/>
      <c r="GER103" s="66"/>
      <c r="GES103" s="66"/>
      <c r="GET103" s="66"/>
      <c r="GEU103" s="66"/>
      <c r="GEV103" s="66"/>
      <c r="GEW103" s="66"/>
      <c r="GEX103" s="66"/>
      <c r="GEY103" s="66"/>
      <c r="GEZ103" s="66"/>
      <c r="GFA103" s="66"/>
      <c r="GFB103" s="66"/>
      <c r="GFC103" s="66"/>
      <c r="GFD103" s="66"/>
      <c r="GFE103" s="66"/>
      <c r="GFF103" s="66"/>
      <c r="GFG103" s="66"/>
      <c r="GFH103" s="66"/>
      <c r="GFI103" s="66"/>
      <c r="GFJ103" s="66"/>
      <c r="GFK103" s="66"/>
      <c r="GFL103" s="66"/>
      <c r="GFM103" s="66"/>
      <c r="GFN103" s="66"/>
      <c r="GFO103" s="66"/>
      <c r="GFP103" s="66"/>
      <c r="GFQ103" s="66"/>
      <c r="GFR103" s="66"/>
      <c r="GFS103" s="66"/>
      <c r="GFT103" s="66"/>
      <c r="GFU103" s="66"/>
      <c r="GFV103" s="66"/>
      <c r="GFW103" s="66"/>
      <c r="GFX103" s="66"/>
      <c r="GFY103" s="66"/>
      <c r="GFZ103" s="66"/>
      <c r="GGA103" s="66"/>
      <c r="GGB103" s="66"/>
      <c r="GGC103" s="66"/>
      <c r="GGD103" s="66"/>
      <c r="GGE103" s="66"/>
      <c r="GGF103" s="66"/>
      <c r="GGG103" s="66"/>
      <c r="GGH103" s="66"/>
      <c r="GGI103" s="66"/>
      <c r="GGJ103" s="66"/>
      <c r="GGK103" s="66"/>
      <c r="GGL103" s="66"/>
      <c r="GGM103" s="66"/>
      <c r="GGN103" s="66"/>
      <c r="GGO103" s="66"/>
      <c r="GGP103" s="66"/>
      <c r="GGQ103" s="66"/>
      <c r="GGR103" s="66"/>
      <c r="GGS103" s="66"/>
      <c r="GGT103" s="66"/>
      <c r="GGU103" s="66"/>
      <c r="GGV103" s="66"/>
      <c r="GGW103" s="66"/>
      <c r="GGX103" s="66"/>
      <c r="GGY103" s="66"/>
      <c r="GGZ103" s="66"/>
      <c r="GHA103" s="66"/>
      <c r="GHB103" s="66"/>
      <c r="GHC103" s="66"/>
      <c r="GHD103" s="66"/>
      <c r="GHE103" s="66"/>
      <c r="GHF103" s="66"/>
      <c r="GHG103" s="66"/>
      <c r="GHH103" s="66"/>
      <c r="GHI103" s="66"/>
      <c r="GHJ103" s="66"/>
      <c r="GHK103" s="66"/>
      <c r="GHL103" s="66"/>
      <c r="GHM103" s="66"/>
      <c r="GHN103" s="66"/>
      <c r="GHO103" s="66"/>
      <c r="GHP103" s="66"/>
      <c r="GHQ103" s="66"/>
      <c r="GHR103" s="66"/>
      <c r="GHS103" s="66"/>
      <c r="GHT103" s="66"/>
      <c r="GHU103" s="66"/>
      <c r="GHV103" s="66"/>
      <c r="GHW103" s="66"/>
      <c r="GHX103" s="66"/>
      <c r="GHY103" s="66"/>
      <c r="GHZ103" s="66"/>
      <c r="GIA103" s="66"/>
      <c r="GIB103" s="66"/>
      <c r="GIC103" s="66"/>
      <c r="GID103" s="66"/>
      <c r="GIE103" s="66"/>
      <c r="GIF103" s="66"/>
      <c r="GIG103" s="66"/>
      <c r="GIH103" s="66"/>
      <c r="GII103" s="66"/>
      <c r="GIJ103" s="66"/>
      <c r="GIK103" s="66"/>
      <c r="GIL103" s="66"/>
      <c r="GIM103" s="66"/>
      <c r="GIN103" s="66"/>
      <c r="GIO103" s="66"/>
      <c r="GIP103" s="66"/>
      <c r="GIQ103" s="66"/>
      <c r="GIR103" s="66"/>
      <c r="GIS103" s="66"/>
      <c r="GIT103" s="66"/>
      <c r="GIU103" s="66"/>
      <c r="GIV103" s="66"/>
      <c r="GIW103" s="66"/>
      <c r="GIX103" s="66"/>
      <c r="GIY103" s="66"/>
      <c r="GIZ103" s="66"/>
      <c r="GJA103" s="66"/>
      <c r="GJB103" s="66"/>
      <c r="GJC103" s="66"/>
      <c r="GJD103" s="66"/>
      <c r="GJE103" s="66"/>
      <c r="GJF103" s="66"/>
      <c r="GJG103" s="66"/>
      <c r="GJH103" s="66"/>
      <c r="GJI103" s="66"/>
      <c r="GJJ103" s="66"/>
      <c r="GJK103" s="66"/>
      <c r="GJL103" s="66"/>
      <c r="GJM103" s="66"/>
      <c r="GJN103" s="66"/>
      <c r="GJO103" s="66"/>
      <c r="GJP103" s="66"/>
      <c r="GJQ103" s="66"/>
      <c r="GJR103" s="66"/>
      <c r="GJS103" s="66"/>
      <c r="GJT103" s="66"/>
      <c r="GJU103" s="66"/>
      <c r="GJV103" s="66"/>
      <c r="GJW103" s="66"/>
      <c r="GJX103" s="66"/>
      <c r="GJY103" s="66"/>
      <c r="GJZ103" s="66"/>
      <c r="GKA103" s="66"/>
      <c r="GKB103" s="66"/>
      <c r="GKC103" s="66"/>
      <c r="GKD103" s="66"/>
      <c r="GKE103" s="66"/>
      <c r="GKF103" s="66"/>
      <c r="GKG103" s="66"/>
      <c r="GKH103" s="66"/>
      <c r="GKI103" s="66"/>
      <c r="GKJ103" s="66"/>
      <c r="GKK103" s="66"/>
      <c r="GKL103" s="66"/>
      <c r="GKM103" s="66"/>
      <c r="GKN103" s="66"/>
      <c r="GKO103" s="66"/>
      <c r="GKP103" s="66"/>
      <c r="GKQ103" s="66"/>
      <c r="GKR103" s="66"/>
      <c r="GKS103" s="66"/>
      <c r="GKT103" s="66"/>
      <c r="GKU103" s="66"/>
      <c r="GKV103" s="66"/>
      <c r="GKW103" s="66"/>
      <c r="GKX103" s="66"/>
      <c r="GKY103" s="66"/>
      <c r="GKZ103" s="66"/>
      <c r="GLA103" s="66"/>
      <c r="GLB103" s="66"/>
      <c r="GLC103" s="66"/>
      <c r="GLD103" s="66"/>
      <c r="GLE103" s="66"/>
      <c r="GLF103" s="66"/>
      <c r="GLG103" s="66"/>
      <c r="GLH103" s="66"/>
      <c r="GLI103" s="66"/>
      <c r="GLJ103" s="66"/>
      <c r="GLK103" s="66"/>
      <c r="GLL103" s="66"/>
      <c r="GLM103" s="66"/>
      <c r="GLN103" s="66"/>
      <c r="GLO103" s="66"/>
      <c r="GLP103" s="66"/>
      <c r="GLQ103" s="66"/>
      <c r="GLR103" s="66"/>
      <c r="GLS103" s="66"/>
      <c r="GLT103" s="66"/>
      <c r="GLU103" s="66"/>
      <c r="GLV103" s="66"/>
      <c r="GLW103" s="66"/>
      <c r="GLX103" s="66"/>
      <c r="GLY103" s="66"/>
      <c r="GLZ103" s="66"/>
      <c r="GMA103" s="66"/>
      <c r="GMB103" s="66"/>
      <c r="GMC103" s="66"/>
      <c r="GMD103" s="66"/>
      <c r="GME103" s="66"/>
      <c r="GMF103" s="66"/>
      <c r="GMG103" s="66"/>
      <c r="GMH103" s="66"/>
      <c r="GMI103" s="66"/>
      <c r="GMJ103" s="66"/>
      <c r="GMK103" s="66"/>
      <c r="GML103" s="66"/>
      <c r="GMM103" s="66"/>
      <c r="GMN103" s="66"/>
      <c r="GMO103" s="66"/>
      <c r="GMP103" s="66"/>
      <c r="GMQ103" s="66"/>
      <c r="GMR103" s="66"/>
      <c r="GMS103" s="66"/>
      <c r="GMT103" s="66"/>
      <c r="GMU103" s="66"/>
      <c r="GMV103" s="66"/>
      <c r="GMW103" s="66"/>
      <c r="GMX103" s="66"/>
      <c r="GMY103" s="66"/>
      <c r="GMZ103" s="66"/>
      <c r="GNA103" s="66"/>
      <c r="GNB103" s="66"/>
      <c r="GNC103" s="66"/>
      <c r="GND103" s="66"/>
      <c r="GNE103" s="66"/>
      <c r="GNF103" s="66"/>
      <c r="GNG103" s="66"/>
      <c r="GNH103" s="66"/>
      <c r="GNI103" s="66"/>
      <c r="GNJ103" s="66"/>
      <c r="GNK103" s="66"/>
      <c r="GNL103" s="66"/>
      <c r="GNM103" s="66"/>
      <c r="GNN103" s="66"/>
      <c r="GNO103" s="66"/>
      <c r="GNP103" s="66"/>
      <c r="GNQ103" s="66"/>
      <c r="GNR103" s="66"/>
      <c r="GNS103" s="66"/>
      <c r="GNT103" s="66"/>
      <c r="GNU103" s="66"/>
      <c r="GNV103" s="66"/>
      <c r="GNW103" s="66"/>
      <c r="GNX103" s="66"/>
      <c r="GNY103" s="66"/>
      <c r="GNZ103" s="66"/>
      <c r="GOA103" s="66"/>
      <c r="GOB103" s="66"/>
      <c r="GOC103" s="66"/>
      <c r="GOD103" s="66"/>
      <c r="GOE103" s="66"/>
      <c r="GOF103" s="66"/>
      <c r="GOG103" s="66"/>
      <c r="GOH103" s="66"/>
      <c r="GOI103" s="66"/>
      <c r="GOJ103" s="66"/>
      <c r="GOK103" s="66"/>
      <c r="GOL103" s="66"/>
      <c r="GOM103" s="66"/>
      <c r="GON103" s="66"/>
      <c r="GOO103" s="66"/>
      <c r="GOP103" s="66"/>
      <c r="GOQ103" s="66"/>
      <c r="GOR103" s="66"/>
      <c r="GOS103" s="66"/>
      <c r="GOT103" s="66"/>
      <c r="GOU103" s="66"/>
      <c r="GOV103" s="66"/>
      <c r="GOW103" s="66"/>
      <c r="GOX103" s="66"/>
      <c r="GOY103" s="66"/>
      <c r="GOZ103" s="66"/>
      <c r="GPA103" s="66"/>
      <c r="GPB103" s="66"/>
      <c r="GPC103" s="66"/>
      <c r="GPD103" s="66"/>
      <c r="GPE103" s="66"/>
      <c r="GPF103" s="66"/>
      <c r="GPG103" s="66"/>
      <c r="GPH103" s="66"/>
      <c r="GPI103" s="66"/>
      <c r="GPJ103" s="66"/>
      <c r="GPK103" s="66"/>
      <c r="GPL103" s="66"/>
      <c r="GPM103" s="66"/>
      <c r="GPN103" s="66"/>
      <c r="GPO103" s="66"/>
      <c r="GPP103" s="66"/>
      <c r="GPQ103" s="66"/>
      <c r="GPR103" s="66"/>
      <c r="GPS103" s="66"/>
      <c r="GPT103" s="66"/>
      <c r="GPU103" s="66"/>
      <c r="GPV103" s="66"/>
      <c r="GPW103" s="66"/>
      <c r="GPX103" s="66"/>
      <c r="GPY103" s="66"/>
      <c r="GPZ103" s="66"/>
      <c r="GQA103" s="66"/>
      <c r="GQB103" s="66"/>
      <c r="GQC103" s="66"/>
      <c r="GQD103" s="66"/>
      <c r="GQE103" s="66"/>
      <c r="GQF103" s="66"/>
      <c r="GQG103" s="66"/>
      <c r="GQH103" s="66"/>
      <c r="GQI103" s="66"/>
      <c r="GQJ103" s="66"/>
      <c r="GQK103" s="66"/>
      <c r="GQL103" s="66"/>
      <c r="GQM103" s="66"/>
      <c r="GQN103" s="66"/>
      <c r="GQO103" s="66"/>
      <c r="GQP103" s="66"/>
      <c r="GQQ103" s="66"/>
      <c r="GQR103" s="66"/>
      <c r="GQS103" s="66"/>
      <c r="GQT103" s="66"/>
      <c r="GQU103" s="66"/>
      <c r="GQV103" s="66"/>
      <c r="GQW103" s="66"/>
      <c r="GQX103" s="66"/>
      <c r="GQY103" s="66"/>
      <c r="GQZ103" s="66"/>
      <c r="GRA103" s="66"/>
      <c r="GRB103" s="66"/>
      <c r="GRC103" s="66"/>
      <c r="GRD103" s="66"/>
      <c r="GRE103" s="66"/>
      <c r="GRF103" s="66"/>
      <c r="GRG103" s="66"/>
      <c r="GRH103" s="66"/>
      <c r="GRI103" s="66"/>
      <c r="GRJ103" s="66"/>
      <c r="GRK103" s="66"/>
      <c r="GRL103" s="66"/>
      <c r="GRM103" s="66"/>
      <c r="GRN103" s="66"/>
      <c r="GRO103" s="66"/>
      <c r="GRP103" s="66"/>
      <c r="GRQ103" s="66"/>
      <c r="GRR103" s="66"/>
      <c r="GRS103" s="66"/>
      <c r="GRT103" s="66"/>
      <c r="GRU103" s="66"/>
      <c r="GRV103" s="66"/>
      <c r="GRW103" s="66"/>
      <c r="GRX103" s="66"/>
      <c r="GRY103" s="66"/>
      <c r="GRZ103" s="66"/>
      <c r="GSA103" s="66"/>
      <c r="GSB103" s="66"/>
      <c r="GSC103" s="66"/>
      <c r="GSD103" s="66"/>
      <c r="GSE103" s="66"/>
      <c r="GSF103" s="66"/>
      <c r="GSG103" s="66"/>
      <c r="GSH103" s="66"/>
      <c r="GSI103" s="66"/>
      <c r="GSJ103" s="66"/>
      <c r="GSK103" s="66"/>
      <c r="GSL103" s="66"/>
      <c r="GSM103" s="66"/>
      <c r="GSN103" s="66"/>
      <c r="GSO103" s="66"/>
      <c r="GSP103" s="66"/>
      <c r="GSQ103" s="66"/>
      <c r="GSR103" s="66"/>
      <c r="GSS103" s="66"/>
      <c r="GST103" s="66"/>
      <c r="GSU103" s="66"/>
      <c r="GSV103" s="66"/>
      <c r="GSW103" s="66"/>
      <c r="GSX103" s="66"/>
      <c r="GSY103" s="66"/>
      <c r="GSZ103" s="66"/>
      <c r="GTA103" s="66"/>
      <c r="GTB103" s="66"/>
      <c r="GTC103" s="66"/>
      <c r="GTD103" s="66"/>
      <c r="GTE103" s="66"/>
      <c r="GTF103" s="66"/>
      <c r="GTG103" s="66"/>
      <c r="GTH103" s="66"/>
      <c r="GTI103" s="66"/>
      <c r="GTJ103" s="66"/>
      <c r="GTK103" s="66"/>
      <c r="GTL103" s="66"/>
      <c r="GTM103" s="66"/>
      <c r="GTN103" s="66"/>
      <c r="GTO103" s="66"/>
      <c r="GTP103" s="66"/>
      <c r="GTQ103" s="66"/>
      <c r="GTR103" s="66"/>
      <c r="GTS103" s="66"/>
      <c r="GTT103" s="66"/>
      <c r="GTU103" s="66"/>
      <c r="GTV103" s="66"/>
      <c r="GTW103" s="66"/>
      <c r="GTX103" s="66"/>
      <c r="GTY103" s="66"/>
      <c r="GTZ103" s="66"/>
      <c r="GUA103" s="66"/>
      <c r="GUB103" s="66"/>
      <c r="GUC103" s="66"/>
      <c r="GUD103" s="66"/>
      <c r="GUE103" s="66"/>
      <c r="GUF103" s="66"/>
      <c r="GUG103" s="66"/>
      <c r="GUH103" s="66"/>
      <c r="GUI103" s="66"/>
      <c r="GUJ103" s="66"/>
      <c r="GUK103" s="66"/>
      <c r="GUL103" s="66"/>
      <c r="GUM103" s="66"/>
      <c r="GUN103" s="66"/>
      <c r="GUO103" s="66"/>
      <c r="GUP103" s="66"/>
      <c r="GUQ103" s="66"/>
      <c r="GUR103" s="66"/>
      <c r="GUS103" s="66"/>
      <c r="GUT103" s="66"/>
      <c r="GUU103" s="66"/>
      <c r="GUV103" s="66"/>
      <c r="GUW103" s="66"/>
      <c r="GUX103" s="66"/>
      <c r="GUY103" s="66"/>
      <c r="GUZ103" s="66"/>
      <c r="GVA103" s="66"/>
      <c r="GVB103" s="66"/>
      <c r="GVC103" s="66"/>
      <c r="GVD103" s="66"/>
      <c r="GVE103" s="66"/>
      <c r="GVF103" s="66"/>
      <c r="GVG103" s="66"/>
      <c r="GVH103" s="66"/>
      <c r="GVI103" s="66"/>
      <c r="GVJ103" s="66"/>
      <c r="GVK103" s="66"/>
      <c r="GVL103" s="66"/>
      <c r="GVM103" s="66"/>
      <c r="GVN103" s="66"/>
      <c r="GVO103" s="66"/>
      <c r="GVP103" s="66"/>
      <c r="GVQ103" s="66"/>
      <c r="GVR103" s="66"/>
      <c r="GVS103" s="66"/>
      <c r="GVT103" s="66"/>
      <c r="GVU103" s="66"/>
      <c r="GVV103" s="66"/>
      <c r="GVW103" s="66"/>
      <c r="GVX103" s="66"/>
      <c r="GVY103" s="66"/>
      <c r="GVZ103" s="66"/>
      <c r="GWA103" s="66"/>
      <c r="GWB103" s="66"/>
      <c r="GWC103" s="66"/>
      <c r="GWD103" s="66"/>
      <c r="GWE103" s="66"/>
      <c r="GWF103" s="66"/>
      <c r="GWG103" s="66"/>
      <c r="GWH103" s="66"/>
      <c r="GWI103" s="66"/>
      <c r="GWJ103" s="66"/>
      <c r="GWK103" s="66"/>
      <c r="GWL103" s="66"/>
      <c r="GWM103" s="66"/>
      <c r="GWN103" s="66"/>
      <c r="GWO103" s="66"/>
      <c r="GWP103" s="66"/>
      <c r="GWQ103" s="66"/>
      <c r="GWR103" s="66"/>
      <c r="GWS103" s="66"/>
      <c r="GWT103" s="66"/>
      <c r="GWU103" s="66"/>
      <c r="GWV103" s="66"/>
      <c r="GWW103" s="66"/>
      <c r="GWX103" s="66"/>
      <c r="GWY103" s="66"/>
      <c r="GWZ103" s="66"/>
      <c r="GXA103" s="66"/>
      <c r="GXB103" s="66"/>
      <c r="GXC103" s="66"/>
      <c r="GXD103" s="66"/>
      <c r="GXE103" s="66"/>
      <c r="GXF103" s="66"/>
      <c r="GXG103" s="66"/>
      <c r="GXH103" s="66"/>
      <c r="GXI103" s="66"/>
      <c r="GXJ103" s="66"/>
      <c r="GXK103" s="66"/>
      <c r="GXL103" s="66"/>
      <c r="GXM103" s="66"/>
      <c r="GXN103" s="66"/>
      <c r="GXO103" s="66"/>
      <c r="GXP103" s="66"/>
      <c r="GXQ103" s="66"/>
      <c r="GXR103" s="66"/>
      <c r="GXS103" s="66"/>
      <c r="GXT103" s="66"/>
      <c r="GXU103" s="66"/>
      <c r="GXV103" s="66"/>
      <c r="GXW103" s="66"/>
      <c r="GXX103" s="66"/>
      <c r="GXY103" s="66"/>
      <c r="GXZ103" s="66"/>
      <c r="GYA103" s="66"/>
      <c r="GYB103" s="66"/>
      <c r="GYC103" s="66"/>
      <c r="GYD103" s="66"/>
      <c r="GYE103" s="66"/>
      <c r="GYF103" s="66"/>
      <c r="GYG103" s="66"/>
      <c r="GYH103" s="66"/>
      <c r="GYI103" s="66"/>
      <c r="GYJ103" s="66"/>
      <c r="GYK103" s="66"/>
      <c r="GYL103" s="66"/>
      <c r="GYM103" s="66"/>
      <c r="GYN103" s="66"/>
      <c r="GYO103" s="66"/>
      <c r="GYP103" s="66"/>
      <c r="GYQ103" s="66"/>
      <c r="GYR103" s="66"/>
      <c r="GYS103" s="66"/>
      <c r="GYT103" s="66"/>
      <c r="GYU103" s="66"/>
      <c r="GYV103" s="66"/>
      <c r="GYW103" s="66"/>
      <c r="GYX103" s="66"/>
      <c r="GYY103" s="66"/>
      <c r="GYZ103" s="66"/>
      <c r="GZA103" s="66"/>
      <c r="GZB103" s="66"/>
      <c r="GZC103" s="66"/>
      <c r="GZD103" s="66"/>
      <c r="GZE103" s="66"/>
      <c r="GZF103" s="66"/>
      <c r="GZG103" s="66"/>
      <c r="GZH103" s="66"/>
      <c r="GZI103" s="66"/>
      <c r="GZJ103" s="66"/>
      <c r="GZK103" s="66"/>
      <c r="GZL103" s="66"/>
      <c r="GZM103" s="66"/>
      <c r="GZN103" s="66"/>
      <c r="GZO103" s="66"/>
      <c r="GZP103" s="66"/>
      <c r="GZQ103" s="66"/>
      <c r="GZR103" s="66"/>
      <c r="GZS103" s="66"/>
      <c r="GZT103" s="66"/>
      <c r="GZU103" s="66"/>
      <c r="GZV103" s="66"/>
      <c r="GZW103" s="66"/>
      <c r="GZX103" s="66"/>
      <c r="GZY103" s="66"/>
      <c r="GZZ103" s="66"/>
      <c r="HAA103" s="66"/>
      <c r="HAB103" s="66"/>
      <c r="HAC103" s="66"/>
      <c r="HAD103" s="66"/>
      <c r="HAE103" s="66"/>
      <c r="HAF103" s="66"/>
      <c r="HAG103" s="66"/>
      <c r="HAH103" s="66"/>
      <c r="HAI103" s="66"/>
      <c r="HAJ103" s="66"/>
      <c r="HAK103" s="66"/>
      <c r="HAL103" s="66"/>
      <c r="HAM103" s="66"/>
      <c r="HAN103" s="66"/>
      <c r="HAO103" s="66"/>
      <c r="HAP103" s="66"/>
      <c r="HAQ103" s="66"/>
      <c r="HAR103" s="66"/>
      <c r="HAS103" s="66"/>
      <c r="HAT103" s="66"/>
      <c r="HAU103" s="66"/>
      <c r="HAV103" s="66"/>
      <c r="HAW103" s="66"/>
      <c r="HAX103" s="66"/>
      <c r="HAY103" s="66"/>
      <c r="HAZ103" s="66"/>
      <c r="HBA103" s="66"/>
      <c r="HBB103" s="66"/>
      <c r="HBC103" s="66"/>
      <c r="HBD103" s="66"/>
      <c r="HBE103" s="66"/>
      <c r="HBF103" s="66"/>
      <c r="HBG103" s="66"/>
      <c r="HBH103" s="66"/>
      <c r="HBI103" s="66"/>
      <c r="HBJ103" s="66"/>
      <c r="HBK103" s="66"/>
      <c r="HBL103" s="66"/>
      <c r="HBM103" s="66"/>
      <c r="HBN103" s="66"/>
      <c r="HBO103" s="66"/>
      <c r="HBP103" s="66"/>
      <c r="HBQ103" s="66"/>
      <c r="HBR103" s="66"/>
      <c r="HBS103" s="66"/>
      <c r="HBT103" s="66"/>
      <c r="HBU103" s="66"/>
      <c r="HBV103" s="66"/>
      <c r="HBW103" s="66"/>
      <c r="HBX103" s="66"/>
      <c r="HBY103" s="66"/>
      <c r="HBZ103" s="66"/>
      <c r="HCA103" s="66"/>
      <c r="HCB103" s="66"/>
      <c r="HCC103" s="66"/>
      <c r="HCD103" s="66"/>
      <c r="HCE103" s="66"/>
      <c r="HCF103" s="66"/>
      <c r="HCG103" s="66"/>
      <c r="HCH103" s="66"/>
      <c r="HCI103" s="66"/>
      <c r="HCJ103" s="66"/>
      <c r="HCK103" s="66"/>
      <c r="HCL103" s="66"/>
      <c r="HCM103" s="66"/>
      <c r="HCN103" s="66"/>
      <c r="HCO103" s="66"/>
      <c r="HCP103" s="66"/>
      <c r="HCQ103" s="66"/>
      <c r="HCR103" s="66"/>
      <c r="HCS103" s="66"/>
      <c r="HCT103" s="66"/>
      <c r="HCU103" s="66"/>
      <c r="HCV103" s="66"/>
      <c r="HCW103" s="66"/>
      <c r="HCX103" s="66"/>
      <c r="HCY103" s="66"/>
      <c r="HCZ103" s="66"/>
      <c r="HDA103" s="66"/>
      <c r="HDB103" s="66"/>
      <c r="HDC103" s="66"/>
      <c r="HDD103" s="66"/>
      <c r="HDE103" s="66"/>
      <c r="HDF103" s="66"/>
      <c r="HDG103" s="66"/>
      <c r="HDH103" s="66"/>
      <c r="HDI103" s="66"/>
      <c r="HDJ103" s="66"/>
      <c r="HDK103" s="66"/>
      <c r="HDL103" s="66"/>
      <c r="HDM103" s="66"/>
      <c r="HDN103" s="66"/>
      <c r="HDO103" s="66"/>
      <c r="HDP103" s="66"/>
      <c r="HDQ103" s="66"/>
      <c r="HDR103" s="66"/>
      <c r="HDS103" s="66"/>
      <c r="HDT103" s="66"/>
      <c r="HDU103" s="66"/>
      <c r="HDV103" s="66"/>
      <c r="HDW103" s="66"/>
      <c r="HDX103" s="66"/>
      <c r="HDY103" s="66"/>
      <c r="HDZ103" s="66"/>
      <c r="HEA103" s="66"/>
      <c r="HEB103" s="66"/>
      <c r="HEC103" s="66"/>
      <c r="HED103" s="66"/>
      <c r="HEE103" s="66"/>
      <c r="HEF103" s="66"/>
      <c r="HEG103" s="66"/>
      <c r="HEH103" s="66"/>
      <c r="HEI103" s="66"/>
      <c r="HEJ103" s="66"/>
      <c r="HEK103" s="66"/>
      <c r="HEL103" s="66"/>
      <c r="HEM103" s="66"/>
      <c r="HEN103" s="66"/>
      <c r="HEO103" s="66"/>
      <c r="HEP103" s="66"/>
      <c r="HEQ103" s="66"/>
      <c r="HER103" s="66"/>
      <c r="HES103" s="66"/>
      <c r="HET103" s="66"/>
      <c r="HEU103" s="66"/>
      <c r="HEV103" s="66"/>
      <c r="HEW103" s="66"/>
      <c r="HEX103" s="66"/>
      <c r="HEY103" s="66"/>
      <c r="HEZ103" s="66"/>
      <c r="HFA103" s="66"/>
      <c r="HFB103" s="66"/>
      <c r="HFC103" s="66"/>
      <c r="HFD103" s="66"/>
      <c r="HFE103" s="66"/>
      <c r="HFF103" s="66"/>
      <c r="HFG103" s="66"/>
      <c r="HFH103" s="66"/>
      <c r="HFI103" s="66"/>
      <c r="HFJ103" s="66"/>
      <c r="HFK103" s="66"/>
      <c r="HFL103" s="66"/>
      <c r="HFM103" s="66"/>
      <c r="HFN103" s="66"/>
      <c r="HFO103" s="66"/>
      <c r="HFP103" s="66"/>
      <c r="HFQ103" s="66"/>
      <c r="HFR103" s="66"/>
      <c r="HFS103" s="66"/>
      <c r="HFT103" s="66"/>
      <c r="HFU103" s="66"/>
      <c r="HFV103" s="66"/>
      <c r="HFW103" s="66"/>
      <c r="HFX103" s="66"/>
      <c r="HFY103" s="66"/>
      <c r="HFZ103" s="66"/>
      <c r="HGA103" s="66"/>
      <c r="HGB103" s="66"/>
      <c r="HGC103" s="66"/>
      <c r="HGD103" s="66"/>
      <c r="HGE103" s="66"/>
      <c r="HGF103" s="66"/>
      <c r="HGG103" s="66"/>
      <c r="HGH103" s="66"/>
      <c r="HGI103" s="66"/>
      <c r="HGJ103" s="66"/>
      <c r="HGK103" s="66"/>
      <c r="HGL103" s="66"/>
      <c r="HGM103" s="66"/>
      <c r="HGN103" s="66"/>
      <c r="HGO103" s="66"/>
      <c r="HGP103" s="66"/>
      <c r="HGQ103" s="66"/>
      <c r="HGR103" s="66"/>
      <c r="HGS103" s="66"/>
      <c r="HGT103" s="66"/>
      <c r="HGU103" s="66"/>
      <c r="HGV103" s="66"/>
      <c r="HGW103" s="66"/>
      <c r="HGX103" s="66"/>
      <c r="HGY103" s="66"/>
      <c r="HGZ103" s="66"/>
      <c r="HHA103" s="66"/>
      <c r="HHB103" s="66"/>
      <c r="HHC103" s="66"/>
      <c r="HHD103" s="66"/>
      <c r="HHE103" s="66"/>
      <c r="HHF103" s="66"/>
      <c r="HHG103" s="66"/>
      <c r="HHH103" s="66"/>
      <c r="HHI103" s="66"/>
      <c r="HHJ103" s="66"/>
      <c r="HHK103" s="66"/>
      <c r="HHL103" s="66"/>
      <c r="HHM103" s="66"/>
      <c r="HHN103" s="66"/>
      <c r="HHO103" s="66"/>
      <c r="HHP103" s="66"/>
      <c r="HHQ103" s="66"/>
      <c r="HHR103" s="66"/>
      <c r="HHS103" s="66"/>
      <c r="HHT103" s="66"/>
      <c r="HHU103" s="66"/>
      <c r="HHV103" s="66"/>
      <c r="HHW103" s="66"/>
      <c r="HHX103" s="66"/>
      <c r="HHY103" s="66"/>
      <c r="HHZ103" s="66"/>
      <c r="HIA103" s="66"/>
      <c r="HIB103" s="66"/>
      <c r="HIC103" s="66"/>
      <c r="HID103" s="66"/>
      <c r="HIE103" s="66"/>
      <c r="HIF103" s="66"/>
      <c r="HIG103" s="66"/>
      <c r="HIH103" s="66"/>
      <c r="HII103" s="66"/>
      <c r="HIJ103" s="66"/>
      <c r="HIK103" s="66"/>
      <c r="HIL103" s="66"/>
      <c r="HIM103" s="66"/>
      <c r="HIN103" s="66"/>
      <c r="HIO103" s="66"/>
      <c r="HIP103" s="66"/>
      <c r="HIQ103" s="66"/>
      <c r="HIR103" s="66"/>
      <c r="HIS103" s="66"/>
      <c r="HIT103" s="66"/>
      <c r="HIU103" s="66"/>
      <c r="HIV103" s="66"/>
      <c r="HIW103" s="66"/>
      <c r="HIX103" s="66"/>
      <c r="HIY103" s="66"/>
      <c r="HIZ103" s="66"/>
      <c r="HJA103" s="66"/>
      <c r="HJB103" s="66"/>
      <c r="HJC103" s="66"/>
      <c r="HJD103" s="66"/>
      <c r="HJE103" s="66"/>
      <c r="HJF103" s="66"/>
      <c r="HJG103" s="66"/>
      <c r="HJH103" s="66"/>
      <c r="HJI103" s="66"/>
      <c r="HJJ103" s="66"/>
      <c r="HJK103" s="66"/>
      <c r="HJL103" s="66"/>
      <c r="HJM103" s="66"/>
      <c r="HJN103" s="66"/>
      <c r="HJO103" s="66"/>
      <c r="HJP103" s="66"/>
      <c r="HJQ103" s="66"/>
      <c r="HJR103" s="66"/>
      <c r="HJS103" s="66"/>
      <c r="HJT103" s="66"/>
      <c r="HJU103" s="66"/>
      <c r="HJV103" s="66"/>
      <c r="HJW103" s="66"/>
      <c r="HJX103" s="66"/>
      <c r="HJY103" s="66"/>
      <c r="HJZ103" s="66"/>
      <c r="HKA103" s="66"/>
      <c r="HKB103" s="66"/>
      <c r="HKC103" s="66"/>
      <c r="HKD103" s="66"/>
      <c r="HKE103" s="66"/>
      <c r="HKF103" s="66"/>
      <c r="HKG103" s="66"/>
      <c r="HKH103" s="66"/>
      <c r="HKI103" s="66"/>
      <c r="HKJ103" s="66"/>
      <c r="HKK103" s="66"/>
      <c r="HKL103" s="66"/>
      <c r="HKM103" s="66"/>
      <c r="HKN103" s="66"/>
      <c r="HKO103" s="66"/>
      <c r="HKP103" s="66"/>
      <c r="HKQ103" s="66"/>
      <c r="HKR103" s="66"/>
      <c r="HKS103" s="66"/>
      <c r="HKT103" s="66"/>
      <c r="HKU103" s="66"/>
      <c r="HKV103" s="66"/>
      <c r="HKW103" s="66"/>
      <c r="HKX103" s="66"/>
      <c r="HKY103" s="66"/>
      <c r="HKZ103" s="66"/>
      <c r="HLA103" s="66"/>
      <c r="HLB103" s="66"/>
      <c r="HLC103" s="66"/>
      <c r="HLD103" s="66"/>
      <c r="HLE103" s="66"/>
      <c r="HLF103" s="66"/>
      <c r="HLG103" s="66"/>
      <c r="HLH103" s="66"/>
      <c r="HLI103" s="66"/>
      <c r="HLJ103" s="66"/>
      <c r="HLK103" s="66"/>
      <c r="HLL103" s="66"/>
      <c r="HLM103" s="66"/>
      <c r="HLN103" s="66"/>
      <c r="HLO103" s="66"/>
      <c r="HLP103" s="66"/>
      <c r="HLQ103" s="66"/>
      <c r="HLR103" s="66"/>
      <c r="HLS103" s="66"/>
      <c r="HLT103" s="66"/>
      <c r="HLU103" s="66"/>
      <c r="HLV103" s="66"/>
      <c r="HLW103" s="66"/>
      <c r="HLX103" s="66"/>
      <c r="HLY103" s="66"/>
      <c r="HLZ103" s="66"/>
      <c r="HMA103" s="66"/>
      <c r="HMB103" s="66"/>
      <c r="HMC103" s="66"/>
      <c r="HMD103" s="66"/>
      <c r="HME103" s="66"/>
      <c r="HMF103" s="66"/>
      <c r="HMG103" s="66"/>
      <c r="HMH103" s="66"/>
      <c r="HMI103" s="66"/>
      <c r="HMJ103" s="66"/>
      <c r="HMK103" s="66"/>
      <c r="HML103" s="66"/>
      <c r="HMM103" s="66"/>
      <c r="HMN103" s="66"/>
      <c r="HMO103" s="66"/>
      <c r="HMP103" s="66"/>
      <c r="HMQ103" s="66"/>
      <c r="HMR103" s="66"/>
      <c r="HMS103" s="66"/>
      <c r="HMT103" s="66"/>
      <c r="HMU103" s="66"/>
      <c r="HMV103" s="66"/>
      <c r="HMW103" s="66"/>
      <c r="HMX103" s="66"/>
      <c r="HMY103" s="66"/>
      <c r="HMZ103" s="66"/>
      <c r="HNA103" s="66"/>
      <c r="HNB103" s="66"/>
      <c r="HNC103" s="66"/>
      <c r="HND103" s="66"/>
      <c r="HNE103" s="66"/>
      <c r="HNF103" s="66"/>
      <c r="HNG103" s="66"/>
      <c r="HNH103" s="66"/>
      <c r="HNI103" s="66"/>
      <c r="HNJ103" s="66"/>
      <c r="HNK103" s="66"/>
      <c r="HNL103" s="66"/>
      <c r="HNM103" s="66"/>
      <c r="HNN103" s="66"/>
      <c r="HNO103" s="66"/>
      <c r="HNP103" s="66"/>
      <c r="HNQ103" s="66"/>
      <c r="HNR103" s="66"/>
      <c r="HNS103" s="66"/>
      <c r="HNT103" s="66"/>
      <c r="HNU103" s="66"/>
      <c r="HNV103" s="66"/>
      <c r="HNW103" s="66"/>
      <c r="HNX103" s="66"/>
      <c r="HNY103" s="66"/>
      <c r="HNZ103" s="66"/>
      <c r="HOA103" s="66"/>
      <c r="HOB103" s="66"/>
      <c r="HOC103" s="66"/>
      <c r="HOD103" s="66"/>
      <c r="HOE103" s="66"/>
      <c r="HOF103" s="66"/>
      <c r="HOG103" s="66"/>
      <c r="HOH103" s="66"/>
      <c r="HOI103" s="66"/>
      <c r="HOJ103" s="66"/>
      <c r="HOK103" s="66"/>
      <c r="HOL103" s="66"/>
      <c r="HOM103" s="66"/>
      <c r="HON103" s="66"/>
      <c r="HOO103" s="66"/>
      <c r="HOP103" s="66"/>
      <c r="HOQ103" s="66"/>
      <c r="HOR103" s="66"/>
      <c r="HOS103" s="66"/>
      <c r="HOT103" s="66"/>
      <c r="HOU103" s="66"/>
      <c r="HOV103" s="66"/>
      <c r="HOW103" s="66"/>
      <c r="HOX103" s="66"/>
      <c r="HOY103" s="66"/>
      <c r="HOZ103" s="66"/>
      <c r="HPA103" s="66"/>
      <c r="HPB103" s="66"/>
      <c r="HPC103" s="66"/>
      <c r="HPD103" s="66"/>
      <c r="HPE103" s="66"/>
      <c r="HPF103" s="66"/>
      <c r="HPG103" s="66"/>
      <c r="HPH103" s="66"/>
      <c r="HPI103" s="66"/>
      <c r="HPJ103" s="66"/>
      <c r="HPK103" s="66"/>
      <c r="HPL103" s="66"/>
      <c r="HPM103" s="66"/>
      <c r="HPN103" s="66"/>
      <c r="HPO103" s="66"/>
      <c r="HPP103" s="66"/>
      <c r="HPQ103" s="66"/>
      <c r="HPR103" s="66"/>
      <c r="HPS103" s="66"/>
      <c r="HPT103" s="66"/>
      <c r="HPU103" s="66"/>
      <c r="HPV103" s="66"/>
      <c r="HPW103" s="66"/>
      <c r="HPX103" s="66"/>
      <c r="HPY103" s="66"/>
      <c r="HPZ103" s="66"/>
      <c r="HQA103" s="66"/>
      <c r="HQB103" s="66"/>
      <c r="HQC103" s="66"/>
      <c r="HQD103" s="66"/>
      <c r="HQE103" s="66"/>
      <c r="HQF103" s="66"/>
      <c r="HQG103" s="66"/>
      <c r="HQH103" s="66"/>
      <c r="HQI103" s="66"/>
      <c r="HQJ103" s="66"/>
      <c r="HQK103" s="66"/>
      <c r="HQL103" s="66"/>
      <c r="HQM103" s="66"/>
      <c r="HQN103" s="66"/>
      <c r="HQO103" s="66"/>
      <c r="HQP103" s="66"/>
      <c r="HQQ103" s="66"/>
      <c r="HQR103" s="66"/>
      <c r="HQS103" s="66"/>
      <c r="HQT103" s="66"/>
      <c r="HQU103" s="66"/>
      <c r="HQV103" s="66"/>
      <c r="HQW103" s="66"/>
      <c r="HQX103" s="66"/>
      <c r="HQY103" s="66"/>
      <c r="HQZ103" s="66"/>
      <c r="HRA103" s="66"/>
      <c r="HRB103" s="66"/>
      <c r="HRC103" s="66"/>
      <c r="HRD103" s="66"/>
      <c r="HRE103" s="66"/>
      <c r="HRF103" s="66"/>
      <c r="HRG103" s="66"/>
      <c r="HRH103" s="66"/>
      <c r="HRI103" s="66"/>
      <c r="HRJ103" s="66"/>
      <c r="HRK103" s="66"/>
      <c r="HRL103" s="66"/>
      <c r="HRM103" s="66"/>
      <c r="HRN103" s="66"/>
      <c r="HRO103" s="66"/>
      <c r="HRP103" s="66"/>
      <c r="HRQ103" s="66"/>
      <c r="HRR103" s="66"/>
      <c r="HRS103" s="66"/>
      <c r="HRT103" s="66"/>
      <c r="HRU103" s="66"/>
      <c r="HRV103" s="66"/>
      <c r="HRW103" s="66"/>
      <c r="HRX103" s="66"/>
      <c r="HRY103" s="66"/>
      <c r="HRZ103" s="66"/>
      <c r="HSA103" s="66"/>
      <c r="HSB103" s="66"/>
      <c r="HSC103" s="66"/>
      <c r="HSD103" s="66"/>
      <c r="HSE103" s="66"/>
      <c r="HSF103" s="66"/>
      <c r="HSG103" s="66"/>
      <c r="HSH103" s="66"/>
      <c r="HSI103" s="66"/>
      <c r="HSJ103" s="66"/>
      <c r="HSK103" s="66"/>
      <c r="HSL103" s="66"/>
      <c r="HSM103" s="66"/>
      <c r="HSN103" s="66"/>
      <c r="HSO103" s="66"/>
      <c r="HSP103" s="66"/>
      <c r="HSQ103" s="66"/>
      <c r="HSR103" s="66"/>
      <c r="HSS103" s="66"/>
      <c r="HST103" s="66"/>
      <c r="HSU103" s="66"/>
      <c r="HSV103" s="66"/>
      <c r="HSW103" s="66"/>
      <c r="HSX103" s="66"/>
      <c r="HSY103" s="66"/>
      <c r="HSZ103" s="66"/>
      <c r="HTA103" s="66"/>
      <c r="HTB103" s="66"/>
      <c r="HTC103" s="66"/>
      <c r="HTD103" s="66"/>
      <c r="HTE103" s="66"/>
      <c r="HTF103" s="66"/>
      <c r="HTG103" s="66"/>
      <c r="HTH103" s="66"/>
      <c r="HTI103" s="66"/>
      <c r="HTJ103" s="66"/>
      <c r="HTK103" s="66"/>
      <c r="HTL103" s="66"/>
      <c r="HTM103" s="66"/>
      <c r="HTN103" s="66"/>
      <c r="HTO103" s="66"/>
      <c r="HTP103" s="66"/>
      <c r="HTQ103" s="66"/>
      <c r="HTR103" s="66"/>
      <c r="HTS103" s="66"/>
      <c r="HTT103" s="66"/>
      <c r="HTU103" s="66"/>
      <c r="HTV103" s="66"/>
      <c r="HTW103" s="66"/>
      <c r="HTX103" s="66"/>
      <c r="HTY103" s="66"/>
      <c r="HTZ103" s="66"/>
      <c r="HUA103" s="66"/>
      <c r="HUB103" s="66"/>
      <c r="HUC103" s="66"/>
      <c r="HUD103" s="66"/>
      <c r="HUE103" s="66"/>
      <c r="HUF103" s="66"/>
      <c r="HUG103" s="66"/>
      <c r="HUH103" s="66"/>
      <c r="HUI103" s="66"/>
      <c r="HUJ103" s="66"/>
      <c r="HUK103" s="66"/>
      <c r="HUL103" s="66"/>
      <c r="HUM103" s="66"/>
      <c r="HUN103" s="66"/>
      <c r="HUO103" s="66"/>
      <c r="HUP103" s="66"/>
      <c r="HUQ103" s="66"/>
      <c r="HUR103" s="66"/>
      <c r="HUS103" s="66"/>
      <c r="HUT103" s="66"/>
      <c r="HUU103" s="66"/>
      <c r="HUV103" s="66"/>
      <c r="HUW103" s="66"/>
      <c r="HUX103" s="66"/>
      <c r="HUY103" s="66"/>
      <c r="HUZ103" s="66"/>
      <c r="HVA103" s="66"/>
      <c r="HVB103" s="66"/>
      <c r="HVC103" s="66"/>
      <c r="HVD103" s="66"/>
      <c r="HVE103" s="66"/>
      <c r="HVF103" s="66"/>
      <c r="HVG103" s="66"/>
      <c r="HVH103" s="66"/>
      <c r="HVI103" s="66"/>
      <c r="HVJ103" s="66"/>
      <c r="HVK103" s="66"/>
      <c r="HVL103" s="66"/>
      <c r="HVM103" s="66"/>
      <c r="HVN103" s="66"/>
      <c r="HVO103" s="66"/>
      <c r="HVP103" s="66"/>
      <c r="HVQ103" s="66"/>
      <c r="HVR103" s="66"/>
      <c r="HVS103" s="66"/>
      <c r="HVT103" s="66"/>
      <c r="HVU103" s="66"/>
      <c r="HVV103" s="66"/>
      <c r="HVW103" s="66"/>
      <c r="HVX103" s="66"/>
      <c r="HVY103" s="66"/>
      <c r="HVZ103" s="66"/>
      <c r="HWA103" s="66"/>
      <c r="HWB103" s="66"/>
      <c r="HWC103" s="66"/>
      <c r="HWD103" s="66"/>
      <c r="HWE103" s="66"/>
      <c r="HWF103" s="66"/>
      <c r="HWG103" s="66"/>
      <c r="HWH103" s="66"/>
      <c r="HWI103" s="66"/>
      <c r="HWJ103" s="66"/>
      <c r="HWK103" s="66"/>
      <c r="HWL103" s="66"/>
      <c r="HWM103" s="66"/>
      <c r="HWN103" s="66"/>
      <c r="HWO103" s="66"/>
      <c r="HWP103" s="66"/>
      <c r="HWQ103" s="66"/>
      <c r="HWR103" s="66"/>
      <c r="HWS103" s="66"/>
      <c r="HWT103" s="66"/>
      <c r="HWU103" s="66"/>
      <c r="HWV103" s="66"/>
      <c r="HWW103" s="66"/>
      <c r="HWX103" s="66"/>
      <c r="HWY103" s="66"/>
      <c r="HWZ103" s="66"/>
      <c r="HXA103" s="66"/>
      <c r="HXB103" s="66"/>
      <c r="HXC103" s="66"/>
      <c r="HXD103" s="66"/>
      <c r="HXE103" s="66"/>
      <c r="HXF103" s="66"/>
      <c r="HXG103" s="66"/>
      <c r="HXH103" s="66"/>
      <c r="HXI103" s="66"/>
      <c r="HXJ103" s="66"/>
      <c r="HXK103" s="66"/>
      <c r="HXL103" s="66"/>
      <c r="HXM103" s="66"/>
      <c r="HXN103" s="66"/>
      <c r="HXO103" s="66"/>
      <c r="HXP103" s="66"/>
      <c r="HXQ103" s="66"/>
      <c r="HXR103" s="66"/>
      <c r="HXS103" s="66"/>
      <c r="HXT103" s="66"/>
      <c r="HXU103" s="66"/>
      <c r="HXV103" s="66"/>
      <c r="HXW103" s="66"/>
      <c r="HXX103" s="66"/>
      <c r="HXY103" s="66"/>
      <c r="HXZ103" s="66"/>
      <c r="HYA103" s="66"/>
      <c r="HYB103" s="66"/>
      <c r="HYC103" s="66"/>
      <c r="HYD103" s="66"/>
      <c r="HYE103" s="66"/>
      <c r="HYF103" s="66"/>
      <c r="HYG103" s="66"/>
      <c r="HYH103" s="66"/>
      <c r="HYI103" s="66"/>
      <c r="HYJ103" s="66"/>
      <c r="HYK103" s="66"/>
      <c r="HYL103" s="66"/>
      <c r="HYM103" s="66"/>
      <c r="HYN103" s="66"/>
      <c r="HYO103" s="66"/>
      <c r="HYP103" s="66"/>
      <c r="HYQ103" s="66"/>
      <c r="HYR103" s="66"/>
      <c r="HYS103" s="66"/>
      <c r="HYT103" s="66"/>
      <c r="HYU103" s="66"/>
      <c r="HYV103" s="66"/>
      <c r="HYW103" s="66"/>
      <c r="HYX103" s="66"/>
      <c r="HYY103" s="66"/>
      <c r="HYZ103" s="66"/>
      <c r="HZA103" s="66"/>
      <c r="HZB103" s="66"/>
      <c r="HZC103" s="66"/>
      <c r="HZD103" s="66"/>
      <c r="HZE103" s="66"/>
      <c r="HZF103" s="66"/>
      <c r="HZG103" s="66"/>
      <c r="HZH103" s="66"/>
      <c r="HZI103" s="66"/>
      <c r="HZJ103" s="66"/>
      <c r="HZK103" s="66"/>
      <c r="HZL103" s="66"/>
      <c r="HZM103" s="66"/>
      <c r="HZN103" s="66"/>
      <c r="HZO103" s="66"/>
      <c r="HZP103" s="66"/>
      <c r="HZQ103" s="66"/>
      <c r="HZR103" s="66"/>
      <c r="HZS103" s="66"/>
      <c r="HZT103" s="66"/>
      <c r="HZU103" s="66"/>
      <c r="HZV103" s="66"/>
      <c r="HZW103" s="66"/>
      <c r="HZX103" s="66"/>
      <c r="HZY103" s="66"/>
      <c r="HZZ103" s="66"/>
      <c r="IAA103" s="66"/>
      <c r="IAB103" s="66"/>
      <c r="IAC103" s="66"/>
      <c r="IAD103" s="66"/>
      <c r="IAE103" s="66"/>
      <c r="IAF103" s="66"/>
      <c r="IAG103" s="66"/>
      <c r="IAH103" s="66"/>
      <c r="IAI103" s="66"/>
      <c r="IAJ103" s="66"/>
      <c r="IAK103" s="66"/>
      <c r="IAL103" s="66"/>
      <c r="IAM103" s="66"/>
      <c r="IAN103" s="66"/>
      <c r="IAO103" s="66"/>
      <c r="IAP103" s="66"/>
      <c r="IAQ103" s="66"/>
      <c r="IAR103" s="66"/>
      <c r="IAS103" s="66"/>
      <c r="IAT103" s="66"/>
      <c r="IAU103" s="66"/>
      <c r="IAV103" s="66"/>
      <c r="IAW103" s="66"/>
      <c r="IAX103" s="66"/>
      <c r="IAY103" s="66"/>
      <c r="IAZ103" s="66"/>
      <c r="IBA103" s="66"/>
      <c r="IBB103" s="66"/>
      <c r="IBC103" s="66"/>
      <c r="IBD103" s="66"/>
      <c r="IBE103" s="66"/>
      <c r="IBF103" s="66"/>
      <c r="IBG103" s="66"/>
      <c r="IBH103" s="66"/>
      <c r="IBI103" s="66"/>
      <c r="IBJ103" s="66"/>
      <c r="IBK103" s="66"/>
      <c r="IBL103" s="66"/>
      <c r="IBM103" s="66"/>
      <c r="IBN103" s="66"/>
      <c r="IBO103" s="66"/>
      <c r="IBP103" s="66"/>
      <c r="IBQ103" s="66"/>
      <c r="IBR103" s="66"/>
      <c r="IBS103" s="66"/>
      <c r="IBT103" s="66"/>
      <c r="IBU103" s="66"/>
      <c r="IBV103" s="66"/>
      <c r="IBW103" s="66"/>
      <c r="IBX103" s="66"/>
      <c r="IBY103" s="66"/>
      <c r="IBZ103" s="66"/>
      <c r="ICA103" s="66"/>
      <c r="ICB103" s="66"/>
      <c r="ICC103" s="66"/>
      <c r="ICD103" s="66"/>
      <c r="ICE103" s="66"/>
      <c r="ICF103" s="66"/>
      <c r="ICG103" s="66"/>
      <c r="ICH103" s="66"/>
      <c r="ICI103" s="66"/>
      <c r="ICJ103" s="66"/>
      <c r="ICK103" s="66"/>
      <c r="ICL103" s="66"/>
      <c r="ICM103" s="66"/>
      <c r="ICN103" s="66"/>
      <c r="ICO103" s="66"/>
      <c r="ICP103" s="66"/>
      <c r="ICQ103" s="66"/>
      <c r="ICR103" s="66"/>
      <c r="ICS103" s="66"/>
      <c r="ICT103" s="66"/>
      <c r="ICU103" s="66"/>
      <c r="ICV103" s="66"/>
      <c r="ICW103" s="66"/>
      <c r="ICX103" s="66"/>
      <c r="ICY103" s="66"/>
      <c r="ICZ103" s="66"/>
      <c r="IDA103" s="66"/>
      <c r="IDB103" s="66"/>
      <c r="IDC103" s="66"/>
      <c r="IDD103" s="66"/>
      <c r="IDE103" s="66"/>
      <c r="IDF103" s="66"/>
      <c r="IDG103" s="66"/>
      <c r="IDH103" s="66"/>
      <c r="IDI103" s="66"/>
      <c r="IDJ103" s="66"/>
      <c r="IDK103" s="66"/>
      <c r="IDL103" s="66"/>
      <c r="IDM103" s="66"/>
      <c r="IDN103" s="66"/>
      <c r="IDO103" s="66"/>
      <c r="IDP103" s="66"/>
      <c r="IDQ103" s="66"/>
      <c r="IDR103" s="66"/>
      <c r="IDS103" s="66"/>
      <c r="IDT103" s="66"/>
      <c r="IDU103" s="66"/>
      <c r="IDV103" s="66"/>
      <c r="IDW103" s="66"/>
      <c r="IDX103" s="66"/>
      <c r="IDY103" s="66"/>
      <c r="IDZ103" s="66"/>
      <c r="IEA103" s="66"/>
      <c r="IEB103" s="66"/>
      <c r="IEC103" s="66"/>
      <c r="IED103" s="66"/>
      <c r="IEE103" s="66"/>
      <c r="IEF103" s="66"/>
      <c r="IEG103" s="66"/>
      <c r="IEH103" s="66"/>
      <c r="IEI103" s="66"/>
      <c r="IEJ103" s="66"/>
      <c r="IEK103" s="66"/>
      <c r="IEL103" s="66"/>
      <c r="IEM103" s="66"/>
      <c r="IEN103" s="66"/>
      <c r="IEO103" s="66"/>
      <c r="IEP103" s="66"/>
      <c r="IEQ103" s="66"/>
      <c r="IER103" s="66"/>
      <c r="IES103" s="66"/>
      <c r="IET103" s="66"/>
      <c r="IEU103" s="66"/>
      <c r="IEV103" s="66"/>
      <c r="IEW103" s="66"/>
      <c r="IEX103" s="66"/>
      <c r="IEY103" s="66"/>
      <c r="IEZ103" s="66"/>
      <c r="IFA103" s="66"/>
      <c r="IFB103" s="66"/>
      <c r="IFC103" s="66"/>
      <c r="IFD103" s="66"/>
      <c r="IFE103" s="66"/>
      <c r="IFF103" s="66"/>
      <c r="IFG103" s="66"/>
      <c r="IFH103" s="66"/>
      <c r="IFI103" s="66"/>
      <c r="IFJ103" s="66"/>
      <c r="IFK103" s="66"/>
      <c r="IFL103" s="66"/>
      <c r="IFM103" s="66"/>
      <c r="IFN103" s="66"/>
      <c r="IFO103" s="66"/>
      <c r="IFP103" s="66"/>
      <c r="IFQ103" s="66"/>
      <c r="IFR103" s="66"/>
      <c r="IFS103" s="66"/>
      <c r="IFT103" s="66"/>
      <c r="IFU103" s="66"/>
      <c r="IFV103" s="66"/>
      <c r="IFW103" s="66"/>
      <c r="IFX103" s="66"/>
      <c r="IFY103" s="66"/>
      <c r="IFZ103" s="66"/>
      <c r="IGA103" s="66"/>
      <c r="IGB103" s="66"/>
      <c r="IGC103" s="66"/>
      <c r="IGD103" s="66"/>
      <c r="IGE103" s="66"/>
      <c r="IGF103" s="66"/>
      <c r="IGG103" s="66"/>
      <c r="IGH103" s="66"/>
      <c r="IGI103" s="66"/>
      <c r="IGJ103" s="66"/>
      <c r="IGK103" s="66"/>
      <c r="IGL103" s="66"/>
      <c r="IGM103" s="66"/>
      <c r="IGN103" s="66"/>
      <c r="IGO103" s="66"/>
      <c r="IGP103" s="66"/>
      <c r="IGQ103" s="66"/>
      <c r="IGR103" s="66"/>
      <c r="IGS103" s="66"/>
      <c r="IGT103" s="66"/>
      <c r="IGU103" s="66"/>
      <c r="IGV103" s="66"/>
      <c r="IGW103" s="66"/>
      <c r="IGX103" s="66"/>
      <c r="IGY103" s="66"/>
      <c r="IGZ103" s="66"/>
      <c r="IHA103" s="66"/>
      <c r="IHB103" s="66"/>
      <c r="IHC103" s="66"/>
      <c r="IHD103" s="66"/>
      <c r="IHE103" s="66"/>
      <c r="IHF103" s="66"/>
      <c r="IHG103" s="66"/>
      <c r="IHH103" s="66"/>
      <c r="IHI103" s="66"/>
      <c r="IHJ103" s="66"/>
      <c r="IHK103" s="66"/>
      <c r="IHL103" s="66"/>
      <c r="IHM103" s="66"/>
      <c r="IHN103" s="66"/>
      <c r="IHO103" s="66"/>
      <c r="IHP103" s="66"/>
      <c r="IHQ103" s="66"/>
      <c r="IHR103" s="66"/>
      <c r="IHS103" s="66"/>
      <c r="IHT103" s="66"/>
      <c r="IHU103" s="66"/>
      <c r="IHV103" s="66"/>
      <c r="IHW103" s="66"/>
      <c r="IHX103" s="66"/>
      <c r="IHY103" s="66"/>
      <c r="IHZ103" s="66"/>
      <c r="IIA103" s="66"/>
      <c r="IIB103" s="66"/>
      <c r="IIC103" s="66"/>
      <c r="IID103" s="66"/>
      <c r="IIE103" s="66"/>
      <c r="IIF103" s="66"/>
      <c r="IIG103" s="66"/>
      <c r="IIH103" s="66"/>
      <c r="III103" s="66"/>
      <c r="IIJ103" s="66"/>
      <c r="IIK103" s="66"/>
      <c r="IIL103" s="66"/>
      <c r="IIM103" s="66"/>
      <c r="IIN103" s="66"/>
      <c r="IIO103" s="66"/>
      <c r="IIP103" s="66"/>
      <c r="IIQ103" s="66"/>
      <c r="IIR103" s="66"/>
      <c r="IIS103" s="66"/>
      <c r="IIT103" s="66"/>
      <c r="IIU103" s="66"/>
      <c r="IIV103" s="66"/>
      <c r="IIW103" s="66"/>
      <c r="IIX103" s="66"/>
      <c r="IIY103" s="66"/>
      <c r="IIZ103" s="66"/>
      <c r="IJA103" s="66"/>
      <c r="IJB103" s="66"/>
      <c r="IJC103" s="66"/>
      <c r="IJD103" s="66"/>
      <c r="IJE103" s="66"/>
      <c r="IJF103" s="66"/>
      <c r="IJG103" s="66"/>
      <c r="IJH103" s="66"/>
      <c r="IJI103" s="66"/>
      <c r="IJJ103" s="66"/>
      <c r="IJK103" s="66"/>
      <c r="IJL103" s="66"/>
      <c r="IJM103" s="66"/>
      <c r="IJN103" s="66"/>
      <c r="IJO103" s="66"/>
      <c r="IJP103" s="66"/>
      <c r="IJQ103" s="66"/>
      <c r="IJR103" s="66"/>
      <c r="IJS103" s="66"/>
      <c r="IJT103" s="66"/>
      <c r="IJU103" s="66"/>
      <c r="IJV103" s="66"/>
      <c r="IJW103" s="66"/>
      <c r="IJX103" s="66"/>
      <c r="IJY103" s="66"/>
      <c r="IJZ103" s="66"/>
      <c r="IKA103" s="66"/>
      <c r="IKB103" s="66"/>
      <c r="IKC103" s="66"/>
      <c r="IKD103" s="66"/>
      <c r="IKE103" s="66"/>
      <c r="IKF103" s="66"/>
      <c r="IKG103" s="66"/>
      <c r="IKH103" s="66"/>
      <c r="IKI103" s="66"/>
      <c r="IKJ103" s="66"/>
      <c r="IKK103" s="66"/>
      <c r="IKL103" s="66"/>
      <c r="IKM103" s="66"/>
      <c r="IKN103" s="66"/>
      <c r="IKO103" s="66"/>
      <c r="IKP103" s="66"/>
      <c r="IKQ103" s="66"/>
      <c r="IKR103" s="66"/>
      <c r="IKS103" s="66"/>
      <c r="IKT103" s="66"/>
      <c r="IKU103" s="66"/>
      <c r="IKV103" s="66"/>
      <c r="IKW103" s="66"/>
      <c r="IKX103" s="66"/>
      <c r="IKY103" s="66"/>
      <c r="IKZ103" s="66"/>
      <c r="ILA103" s="66"/>
      <c r="ILB103" s="66"/>
      <c r="ILC103" s="66"/>
      <c r="ILD103" s="66"/>
      <c r="ILE103" s="66"/>
      <c r="ILF103" s="66"/>
      <c r="ILG103" s="66"/>
      <c r="ILH103" s="66"/>
      <c r="ILI103" s="66"/>
      <c r="ILJ103" s="66"/>
      <c r="ILK103" s="66"/>
      <c r="ILL103" s="66"/>
      <c r="ILM103" s="66"/>
      <c r="ILN103" s="66"/>
      <c r="ILO103" s="66"/>
      <c r="ILP103" s="66"/>
      <c r="ILQ103" s="66"/>
      <c r="ILR103" s="66"/>
      <c r="ILS103" s="66"/>
      <c r="ILT103" s="66"/>
      <c r="ILU103" s="66"/>
      <c r="ILV103" s="66"/>
      <c r="ILW103" s="66"/>
      <c r="ILX103" s="66"/>
      <c r="ILY103" s="66"/>
      <c r="ILZ103" s="66"/>
      <c r="IMA103" s="66"/>
      <c r="IMB103" s="66"/>
      <c r="IMC103" s="66"/>
      <c r="IMD103" s="66"/>
      <c r="IME103" s="66"/>
      <c r="IMF103" s="66"/>
      <c r="IMG103" s="66"/>
      <c r="IMH103" s="66"/>
      <c r="IMI103" s="66"/>
      <c r="IMJ103" s="66"/>
      <c r="IMK103" s="66"/>
      <c r="IML103" s="66"/>
      <c r="IMM103" s="66"/>
      <c r="IMN103" s="66"/>
      <c r="IMO103" s="66"/>
      <c r="IMP103" s="66"/>
      <c r="IMQ103" s="66"/>
      <c r="IMR103" s="66"/>
      <c r="IMS103" s="66"/>
      <c r="IMT103" s="66"/>
      <c r="IMU103" s="66"/>
      <c r="IMV103" s="66"/>
      <c r="IMW103" s="66"/>
      <c r="IMX103" s="66"/>
      <c r="IMY103" s="66"/>
      <c r="IMZ103" s="66"/>
      <c r="INA103" s="66"/>
      <c r="INB103" s="66"/>
      <c r="INC103" s="66"/>
      <c r="IND103" s="66"/>
      <c r="INE103" s="66"/>
      <c r="INF103" s="66"/>
      <c r="ING103" s="66"/>
      <c r="INH103" s="66"/>
      <c r="INI103" s="66"/>
      <c r="INJ103" s="66"/>
      <c r="INK103" s="66"/>
      <c r="INL103" s="66"/>
      <c r="INM103" s="66"/>
      <c r="INN103" s="66"/>
      <c r="INO103" s="66"/>
      <c r="INP103" s="66"/>
      <c r="INQ103" s="66"/>
      <c r="INR103" s="66"/>
      <c r="INS103" s="66"/>
      <c r="INT103" s="66"/>
      <c r="INU103" s="66"/>
      <c r="INV103" s="66"/>
      <c r="INW103" s="66"/>
      <c r="INX103" s="66"/>
      <c r="INY103" s="66"/>
      <c r="INZ103" s="66"/>
      <c r="IOA103" s="66"/>
      <c r="IOB103" s="66"/>
      <c r="IOC103" s="66"/>
      <c r="IOD103" s="66"/>
      <c r="IOE103" s="66"/>
      <c r="IOF103" s="66"/>
      <c r="IOG103" s="66"/>
      <c r="IOH103" s="66"/>
      <c r="IOI103" s="66"/>
      <c r="IOJ103" s="66"/>
      <c r="IOK103" s="66"/>
      <c r="IOL103" s="66"/>
      <c r="IOM103" s="66"/>
      <c r="ION103" s="66"/>
      <c r="IOO103" s="66"/>
      <c r="IOP103" s="66"/>
      <c r="IOQ103" s="66"/>
      <c r="IOR103" s="66"/>
      <c r="IOS103" s="66"/>
      <c r="IOT103" s="66"/>
      <c r="IOU103" s="66"/>
      <c r="IOV103" s="66"/>
      <c r="IOW103" s="66"/>
      <c r="IOX103" s="66"/>
      <c r="IOY103" s="66"/>
      <c r="IOZ103" s="66"/>
      <c r="IPA103" s="66"/>
      <c r="IPB103" s="66"/>
      <c r="IPC103" s="66"/>
      <c r="IPD103" s="66"/>
      <c r="IPE103" s="66"/>
      <c r="IPF103" s="66"/>
      <c r="IPG103" s="66"/>
      <c r="IPH103" s="66"/>
      <c r="IPI103" s="66"/>
      <c r="IPJ103" s="66"/>
      <c r="IPK103" s="66"/>
      <c r="IPL103" s="66"/>
      <c r="IPM103" s="66"/>
      <c r="IPN103" s="66"/>
      <c r="IPO103" s="66"/>
      <c r="IPP103" s="66"/>
      <c r="IPQ103" s="66"/>
      <c r="IPR103" s="66"/>
      <c r="IPS103" s="66"/>
      <c r="IPT103" s="66"/>
      <c r="IPU103" s="66"/>
      <c r="IPV103" s="66"/>
      <c r="IPW103" s="66"/>
      <c r="IPX103" s="66"/>
      <c r="IPY103" s="66"/>
      <c r="IPZ103" s="66"/>
      <c r="IQA103" s="66"/>
      <c r="IQB103" s="66"/>
      <c r="IQC103" s="66"/>
      <c r="IQD103" s="66"/>
      <c r="IQE103" s="66"/>
      <c r="IQF103" s="66"/>
      <c r="IQG103" s="66"/>
      <c r="IQH103" s="66"/>
      <c r="IQI103" s="66"/>
      <c r="IQJ103" s="66"/>
      <c r="IQK103" s="66"/>
      <c r="IQL103" s="66"/>
      <c r="IQM103" s="66"/>
      <c r="IQN103" s="66"/>
      <c r="IQO103" s="66"/>
      <c r="IQP103" s="66"/>
      <c r="IQQ103" s="66"/>
      <c r="IQR103" s="66"/>
      <c r="IQS103" s="66"/>
      <c r="IQT103" s="66"/>
      <c r="IQU103" s="66"/>
      <c r="IQV103" s="66"/>
      <c r="IQW103" s="66"/>
      <c r="IQX103" s="66"/>
      <c r="IQY103" s="66"/>
      <c r="IQZ103" s="66"/>
      <c r="IRA103" s="66"/>
      <c r="IRB103" s="66"/>
      <c r="IRC103" s="66"/>
      <c r="IRD103" s="66"/>
      <c r="IRE103" s="66"/>
      <c r="IRF103" s="66"/>
      <c r="IRG103" s="66"/>
      <c r="IRH103" s="66"/>
      <c r="IRI103" s="66"/>
      <c r="IRJ103" s="66"/>
      <c r="IRK103" s="66"/>
      <c r="IRL103" s="66"/>
      <c r="IRM103" s="66"/>
      <c r="IRN103" s="66"/>
      <c r="IRO103" s="66"/>
      <c r="IRP103" s="66"/>
      <c r="IRQ103" s="66"/>
      <c r="IRR103" s="66"/>
      <c r="IRS103" s="66"/>
      <c r="IRT103" s="66"/>
      <c r="IRU103" s="66"/>
      <c r="IRV103" s="66"/>
      <c r="IRW103" s="66"/>
      <c r="IRX103" s="66"/>
      <c r="IRY103" s="66"/>
      <c r="IRZ103" s="66"/>
      <c r="ISA103" s="66"/>
      <c r="ISB103" s="66"/>
      <c r="ISC103" s="66"/>
      <c r="ISD103" s="66"/>
      <c r="ISE103" s="66"/>
      <c r="ISF103" s="66"/>
      <c r="ISG103" s="66"/>
      <c r="ISH103" s="66"/>
      <c r="ISI103" s="66"/>
      <c r="ISJ103" s="66"/>
      <c r="ISK103" s="66"/>
      <c r="ISL103" s="66"/>
      <c r="ISM103" s="66"/>
      <c r="ISN103" s="66"/>
      <c r="ISO103" s="66"/>
      <c r="ISP103" s="66"/>
      <c r="ISQ103" s="66"/>
      <c r="ISR103" s="66"/>
      <c r="ISS103" s="66"/>
      <c r="IST103" s="66"/>
      <c r="ISU103" s="66"/>
      <c r="ISV103" s="66"/>
      <c r="ISW103" s="66"/>
      <c r="ISX103" s="66"/>
      <c r="ISY103" s="66"/>
      <c r="ISZ103" s="66"/>
      <c r="ITA103" s="66"/>
      <c r="ITB103" s="66"/>
      <c r="ITC103" s="66"/>
      <c r="ITD103" s="66"/>
      <c r="ITE103" s="66"/>
      <c r="ITF103" s="66"/>
      <c r="ITG103" s="66"/>
      <c r="ITH103" s="66"/>
      <c r="ITI103" s="66"/>
      <c r="ITJ103" s="66"/>
      <c r="ITK103" s="66"/>
      <c r="ITL103" s="66"/>
      <c r="ITM103" s="66"/>
      <c r="ITN103" s="66"/>
      <c r="ITO103" s="66"/>
      <c r="ITP103" s="66"/>
      <c r="ITQ103" s="66"/>
      <c r="ITR103" s="66"/>
      <c r="ITS103" s="66"/>
      <c r="ITT103" s="66"/>
      <c r="ITU103" s="66"/>
      <c r="ITV103" s="66"/>
      <c r="ITW103" s="66"/>
      <c r="ITX103" s="66"/>
      <c r="ITY103" s="66"/>
      <c r="ITZ103" s="66"/>
      <c r="IUA103" s="66"/>
      <c r="IUB103" s="66"/>
      <c r="IUC103" s="66"/>
      <c r="IUD103" s="66"/>
      <c r="IUE103" s="66"/>
      <c r="IUF103" s="66"/>
      <c r="IUG103" s="66"/>
      <c r="IUH103" s="66"/>
      <c r="IUI103" s="66"/>
      <c r="IUJ103" s="66"/>
      <c r="IUK103" s="66"/>
      <c r="IUL103" s="66"/>
      <c r="IUM103" s="66"/>
      <c r="IUN103" s="66"/>
      <c r="IUO103" s="66"/>
      <c r="IUP103" s="66"/>
      <c r="IUQ103" s="66"/>
      <c r="IUR103" s="66"/>
      <c r="IUS103" s="66"/>
      <c r="IUT103" s="66"/>
      <c r="IUU103" s="66"/>
      <c r="IUV103" s="66"/>
      <c r="IUW103" s="66"/>
      <c r="IUX103" s="66"/>
      <c r="IUY103" s="66"/>
      <c r="IUZ103" s="66"/>
      <c r="IVA103" s="66"/>
      <c r="IVB103" s="66"/>
      <c r="IVC103" s="66"/>
      <c r="IVD103" s="66"/>
      <c r="IVE103" s="66"/>
      <c r="IVF103" s="66"/>
      <c r="IVG103" s="66"/>
      <c r="IVH103" s="66"/>
      <c r="IVI103" s="66"/>
      <c r="IVJ103" s="66"/>
      <c r="IVK103" s="66"/>
      <c r="IVL103" s="66"/>
      <c r="IVM103" s="66"/>
      <c r="IVN103" s="66"/>
      <c r="IVO103" s="66"/>
      <c r="IVP103" s="66"/>
      <c r="IVQ103" s="66"/>
      <c r="IVR103" s="66"/>
      <c r="IVS103" s="66"/>
      <c r="IVT103" s="66"/>
      <c r="IVU103" s="66"/>
      <c r="IVV103" s="66"/>
      <c r="IVW103" s="66"/>
      <c r="IVX103" s="66"/>
      <c r="IVY103" s="66"/>
      <c r="IVZ103" s="66"/>
      <c r="IWA103" s="66"/>
      <c r="IWB103" s="66"/>
      <c r="IWC103" s="66"/>
      <c r="IWD103" s="66"/>
      <c r="IWE103" s="66"/>
      <c r="IWF103" s="66"/>
      <c r="IWG103" s="66"/>
      <c r="IWH103" s="66"/>
      <c r="IWI103" s="66"/>
      <c r="IWJ103" s="66"/>
      <c r="IWK103" s="66"/>
      <c r="IWL103" s="66"/>
      <c r="IWM103" s="66"/>
      <c r="IWN103" s="66"/>
      <c r="IWO103" s="66"/>
      <c r="IWP103" s="66"/>
      <c r="IWQ103" s="66"/>
      <c r="IWR103" s="66"/>
      <c r="IWS103" s="66"/>
      <c r="IWT103" s="66"/>
      <c r="IWU103" s="66"/>
      <c r="IWV103" s="66"/>
      <c r="IWW103" s="66"/>
      <c r="IWX103" s="66"/>
      <c r="IWY103" s="66"/>
      <c r="IWZ103" s="66"/>
      <c r="IXA103" s="66"/>
      <c r="IXB103" s="66"/>
      <c r="IXC103" s="66"/>
      <c r="IXD103" s="66"/>
      <c r="IXE103" s="66"/>
      <c r="IXF103" s="66"/>
      <c r="IXG103" s="66"/>
      <c r="IXH103" s="66"/>
      <c r="IXI103" s="66"/>
      <c r="IXJ103" s="66"/>
      <c r="IXK103" s="66"/>
      <c r="IXL103" s="66"/>
      <c r="IXM103" s="66"/>
      <c r="IXN103" s="66"/>
      <c r="IXO103" s="66"/>
      <c r="IXP103" s="66"/>
      <c r="IXQ103" s="66"/>
      <c r="IXR103" s="66"/>
      <c r="IXS103" s="66"/>
      <c r="IXT103" s="66"/>
      <c r="IXU103" s="66"/>
      <c r="IXV103" s="66"/>
      <c r="IXW103" s="66"/>
      <c r="IXX103" s="66"/>
      <c r="IXY103" s="66"/>
      <c r="IXZ103" s="66"/>
      <c r="IYA103" s="66"/>
      <c r="IYB103" s="66"/>
      <c r="IYC103" s="66"/>
      <c r="IYD103" s="66"/>
      <c r="IYE103" s="66"/>
      <c r="IYF103" s="66"/>
      <c r="IYG103" s="66"/>
      <c r="IYH103" s="66"/>
      <c r="IYI103" s="66"/>
      <c r="IYJ103" s="66"/>
      <c r="IYK103" s="66"/>
      <c r="IYL103" s="66"/>
      <c r="IYM103" s="66"/>
      <c r="IYN103" s="66"/>
      <c r="IYO103" s="66"/>
      <c r="IYP103" s="66"/>
      <c r="IYQ103" s="66"/>
      <c r="IYR103" s="66"/>
      <c r="IYS103" s="66"/>
      <c r="IYT103" s="66"/>
      <c r="IYU103" s="66"/>
      <c r="IYV103" s="66"/>
      <c r="IYW103" s="66"/>
      <c r="IYX103" s="66"/>
      <c r="IYY103" s="66"/>
      <c r="IYZ103" s="66"/>
      <c r="IZA103" s="66"/>
      <c r="IZB103" s="66"/>
      <c r="IZC103" s="66"/>
      <c r="IZD103" s="66"/>
      <c r="IZE103" s="66"/>
      <c r="IZF103" s="66"/>
      <c r="IZG103" s="66"/>
      <c r="IZH103" s="66"/>
      <c r="IZI103" s="66"/>
      <c r="IZJ103" s="66"/>
      <c r="IZK103" s="66"/>
      <c r="IZL103" s="66"/>
      <c r="IZM103" s="66"/>
      <c r="IZN103" s="66"/>
      <c r="IZO103" s="66"/>
      <c r="IZP103" s="66"/>
      <c r="IZQ103" s="66"/>
      <c r="IZR103" s="66"/>
      <c r="IZS103" s="66"/>
      <c r="IZT103" s="66"/>
      <c r="IZU103" s="66"/>
      <c r="IZV103" s="66"/>
      <c r="IZW103" s="66"/>
      <c r="IZX103" s="66"/>
      <c r="IZY103" s="66"/>
      <c r="IZZ103" s="66"/>
      <c r="JAA103" s="66"/>
      <c r="JAB103" s="66"/>
      <c r="JAC103" s="66"/>
      <c r="JAD103" s="66"/>
      <c r="JAE103" s="66"/>
      <c r="JAF103" s="66"/>
      <c r="JAG103" s="66"/>
      <c r="JAH103" s="66"/>
      <c r="JAI103" s="66"/>
      <c r="JAJ103" s="66"/>
      <c r="JAK103" s="66"/>
      <c r="JAL103" s="66"/>
      <c r="JAM103" s="66"/>
      <c r="JAN103" s="66"/>
      <c r="JAO103" s="66"/>
      <c r="JAP103" s="66"/>
      <c r="JAQ103" s="66"/>
      <c r="JAR103" s="66"/>
      <c r="JAS103" s="66"/>
      <c r="JAT103" s="66"/>
      <c r="JAU103" s="66"/>
      <c r="JAV103" s="66"/>
      <c r="JAW103" s="66"/>
      <c r="JAX103" s="66"/>
      <c r="JAY103" s="66"/>
      <c r="JAZ103" s="66"/>
      <c r="JBA103" s="66"/>
      <c r="JBB103" s="66"/>
      <c r="JBC103" s="66"/>
      <c r="JBD103" s="66"/>
      <c r="JBE103" s="66"/>
      <c r="JBF103" s="66"/>
      <c r="JBG103" s="66"/>
      <c r="JBH103" s="66"/>
      <c r="JBI103" s="66"/>
      <c r="JBJ103" s="66"/>
      <c r="JBK103" s="66"/>
      <c r="JBL103" s="66"/>
      <c r="JBM103" s="66"/>
      <c r="JBN103" s="66"/>
      <c r="JBO103" s="66"/>
      <c r="JBP103" s="66"/>
      <c r="JBQ103" s="66"/>
      <c r="JBR103" s="66"/>
      <c r="JBS103" s="66"/>
      <c r="JBT103" s="66"/>
      <c r="JBU103" s="66"/>
      <c r="JBV103" s="66"/>
      <c r="JBW103" s="66"/>
      <c r="JBX103" s="66"/>
      <c r="JBY103" s="66"/>
      <c r="JBZ103" s="66"/>
      <c r="JCA103" s="66"/>
      <c r="JCB103" s="66"/>
      <c r="JCC103" s="66"/>
      <c r="JCD103" s="66"/>
      <c r="JCE103" s="66"/>
      <c r="JCF103" s="66"/>
      <c r="JCG103" s="66"/>
      <c r="JCH103" s="66"/>
      <c r="JCI103" s="66"/>
      <c r="JCJ103" s="66"/>
      <c r="JCK103" s="66"/>
      <c r="JCL103" s="66"/>
      <c r="JCM103" s="66"/>
      <c r="JCN103" s="66"/>
      <c r="JCO103" s="66"/>
      <c r="JCP103" s="66"/>
      <c r="JCQ103" s="66"/>
      <c r="JCR103" s="66"/>
      <c r="JCS103" s="66"/>
      <c r="JCT103" s="66"/>
      <c r="JCU103" s="66"/>
      <c r="JCV103" s="66"/>
      <c r="JCW103" s="66"/>
      <c r="JCX103" s="66"/>
      <c r="JCY103" s="66"/>
      <c r="JCZ103" s="66"/>
      <c r="JDA103" s="66"/>
      <c r="JDB103" s="66"/>
      <c r="JDC103" s="66"/>
      <c r="JDD103" s="66"/>
      <c r="JDE103" s="66"/>
      <c r="JDF103" s="66"/>
      <c r="JDG103" s="66"/>
      <c r="JDH103" s="66"/>
      <c r="JDI103" s="66"/>
      <c r="JDJ103" s="66"/>
      <c r="JDK103" s="66"/>
      <c r="JDL103" s="66"/>
      <c r="JDM103" s="66"/>
      <c r="JDN103" s="66"/>
      <c r="JDO103" s="66"/>
      <c r="JDP103" s="66"/>
      <c r="JDQ103" s="66"/>
      <c r="JDR103" s="66"/>
      <c r="JDS103" s="66"/>
      <c r="JDT103" s="66"/>
      <c r="JDU103" s="66"/>
      <c r="JDV103" s="66"/>
      <c r="JDW103" s="66"/>
      <c r="JDX103" s="66"/>
      <c r="JDY103" s="66"/>
      <c r="JDZ103" s="66"/>
      <c r="JEA103" s="66"/>
      <c r="JEB103" s="66"/>
      <c r="JEC103" s="66"/>
      <c r="JED103" s="66"/>
      <c r="JEE103" s="66"/>
      <c r="JEF103" s="66"/>
      <c r="JEG103" s="66"/>
      <c r="JEH103" s="66"/>
      <c r="JEI103" s="66"/>
      <c r="JEJ103" s="66"/>
      <c r="JEK103" s="66"/>
      <c r="JEL103" s="66"/>
      <c r="JEM103" s="66"/>
      <c r="JEN103" s="66"/>
      <c r="JEO103" s="66"/>
      <c r="JEP103" s="66"/>
      <c r="JEQ103" s="66"/>
      <c r="JER103" s="66"/>
      <c r="JES103" s="66"/>
      <c r="JET103" s="66"/>
      <c r="JEU103" s="66"/>
      <c r="JEV103" s="66"/>
      <c r="JEW103" s="66"/>
      <c r="JEX103" s="66"/>
      <c r="JEY103" s="66"/>
      <c r="JEZ103" s="66"/>
      <c r="JFA103" s="66"/>
      <c r="JFB103" s="66"/>
      <c r="JFC103" s="66"/>
      <c r="JFD103" s="66"/>
      <c r="JFE103" s="66"/>
      <c r="JFF103" s="66"/>
      <c r="JFG103" s="66"/>
      <c r="JFH103" s="66"/>
      <c r="JFI103" s="66"/>
      <c r="JFJ103" s="66"/>
      <c r="JFK103" s="66"/>
      <c r="JFL103" s="66"/>
      <c r="JFM103" s="66"/>
      <c r="JFN103" s="66"/>
      <c r="JFO103" s="66"/>
      <c r="JFP103" s="66"/>
      <c r="JFQ103" s="66"/>
      <c r="JFR103" s="66"/>
      <c r="JFS103" s="66"/>
      <c r="JFT103" s="66"/>
      <c r="JFU103" s="66"/>
      <c r="JFV103" s="66"/>
      <c r="JFW103" s="66"/>
      <c r="JFX103" s="66"/>
      <c r="JFY103" s="66"/>
      <c r="JFZ103" s="66"/>
      <c r="JGA103" s="66"/>
      <c r="JGB103" s="66"/>
      <c r="JGC103" s="66"/>
      <c r="JGD103" s="66"/>
      <c r="JGE103" s="66"/>
      <c r="JGF103" s="66"/>
      <c r="JGG103" s="66"/>
      <c r="JGH103" s="66"/>
      <c r="JGI103" s="66"/>
      <c r="JGJ103" s="66"/>
      <c r="JGK103" s="66"/>
      <c r="JGL103" s="66"/>
      <c r="JGM103" s="66"/>
      <c r="JGN103" s="66"/>
      <c r="JGO103" s="66"/>
      <c r="JGP103" s="66"/>
      <c r="JGQ103" s="66"/>
      <c r="JGR103" s="66"/>
      <c r="JGS103" s="66"/>
      <c r="JGT103" s="66"/>
      <c r="JGU103" s="66"/>
      <c r="JGV103" s="66"/>
      <c r="JGW103" s="66"/>
      <c r="JGX103" s="66"/>
      <c r="JGY103" s="66"/>
      <c r="JGZ103" s="66"/>
      <c r="JHA103" s="66"/>
      <c r="JHB103" s="66"/>
      <c r="JHC103" s="66"/>
      <c r="JHD103" s="66"/>
      <c r="JHE103" s="66"/>
      <c r="JHF103" s="66"/>
      <c r="JHG103" s="66"/>
      <c r="JHH103" s="66"/>
      <c r="JHI103" s="66"/>
      <c r="JHJ103" s="66"/>
      <c r="JHK103" s="66"/>
      <c r="JHL103" s="66"/>
      <c r="JHM103" s="66"/>
      <c r="JHN103" s="66"/>
      <c r="JHO103" s="66"/>
      <c r="JHP103" s="66"/>
      <c r="JHQ103" s="66"/>
      <c r="JHR103" s="66"/>
      <c r="JHS103" s="66"/>
      <c r="JHT103" s="66"/>
      <c r="JHU103" s="66"/>
      <c r="JHV103" s="66"/>
      <c r="JHW103" s="66"/>
      <c r="JHX103" s="66"/>
      <c r="JHY103" s="66"/>
      <c r="JHZ103" s="66"/>
      <c r="JIA103" s="66"/>
      <c r="JIB103" s="66"/>
      <c r="JIC103" s="66"/>
      <c r="JID103" s="66"/>
      <c r="JIE103" s="66"/>
      <c r="JIF103" s="66"/>
      <c r="JIG103" s="66"/>
      <c r="JIH103" s="66"/>
      <c r="JII103" s="66"/>
      <c r="JIJ103" s="66"/>
      <c r="JIK103" s="66"/>
      <c r="JIL103" s="66"/>
      <c r="JIM103" s="66"/>
      <c r="JIN103" s="66"/>
      <c r="JIO103" s="66"/>
      <c r="JIP103" s="66"/>
      <c r="JIQ103" s="66"/>
      <c r="JIR103" s="66"/>
      <c r="JIS103" s="66"/>
      <c r="JIT103" s="66"/>
      <c r="JIU103" s="66"/>
      <c r="JIV103" s="66"/>
      <c r="JIW103" s="66"/>
      <c r="JIX103" s="66"/>
      <c r="JIY103" s="66"/>
      <c r="JIZ103" s="66"/>
      <c r="JJA103" s="66"/>
      <c r="JJB103" s="66"/>
      <c r="JJC103" s="66"/>
      <c r="JJD103" s="66"/>
      <c r="JJE103" s="66"/>
      <c r="JJF103" s="66"/>
      <c r="JJG103" s="66"/>
      <c r="JJH103" s="66"/>
      <c r="JJI103" s="66"/>
      <c r="JJJ103" s="66"/>
      <c r="JJK103" s="66"/>
      <c r="JJL103" s="66"/>
      <c r="JJM103" s="66"/>
      <c r="JJN103" s="66"/>
      <c r="JJO103" s="66"/>
      <c r="JJP103" s="66"/>
      <c r="JJQ103" s="66"/>
      <c r="JJR103" s="66"/>
      <c r="JJS103" s="66"/>
      <c r="JJT103" s="66"/>
      <c r="JJU103" s="66"/>
      <c r="JJV103" s="66"/>
      <c r="JJW103" s="66"/>
      <c r="JJX103" s="66"/>
      <c r="JJY103" s="66"/>
      <c r="JJZ103" s="66"/>
      <c r="JKA103" s="66"/>
      <c r="JKB103" s="66"/>
      <c r="JKC103" s="66"/>
      <c r="JKD103" s="66"/>
      <c r="JKE103" s="66"/>
      <c r="JKF103" s="66"/>
      <c r="JKG103" s="66"/>
      <c r="JKH103" s="66"/>
      <c r="JKI103" s="66"/>
      <c r="JKJ103" s="66"/>
      <c r="JKK103" s="66"/>
      <c r="JKL103" s="66"/>
      <c r="JKM103" s="66"/>
      <c r="JKN103" s="66"/>
      <c r="JKO103" s="66"/>
      <c r="JKP103" s="66"/>
      <c r="JKQ103" s="66"/>
      <c r="JKR103" s="66"/>
      <c r="JKS103" s="66"/>
      <c r="JKT103" s="66"/>
      <c r="JKU103" s="66"/>
      <c r="JKV103" s="66"/>
      <c r="JKW103" s="66"/>
      <c r="JKX103" s="66"/>
      <c r="JKY103" s="66"/>
      <c r="JKZ103" s="66"/>
      <c r="JLA103" s="66"/>
      <c r="JLB103" s="66"/>
      <c r="JLC103" s="66"/>
      <c r="JLD103" s="66"/>
      <c r="JLE103" s="66"/>
      <c r="JLF103" s="66"/>
      <c r="JLG103" s="66"/>
      <c r="JLH103" s="66"/>
      <c r="JLI103" s="66"/>
      <c r="JLJ103" s="66"/>
      <c r="JLK103" s="66"/>
      <c r="JLL103" s="66"/>
      <c r="JLM103" s="66"/>
      <c r="JLN103" s="66"/>
      <c r="JLO103" s="66"/>
      <c r="JLP103" s="66"/>
      <c r="JLQ103" s="66"/>
      <c r="JLR103" s="66"/>
      <c r="JLS103" s="66"/>
      <c r="JLT103" s="66"/>
      <c r="JLU103" s="66"/>
      <c r="JLV103" s="66"/>
      <c r="JLW103" s="66"/>
      <c r="JLX103" s="66"/>
      <c r="JLY103" s="66"/>
      <c r="JLZ103" s="66"/>
      <c r="JMA103" s="66"/>
      <c r="JMB103" s="66"/>
      <c r="JMC103" s="66"/>
      <c r="JMD103" s="66"/>
      <c r="JME103" s="66"/>
      <c r="JMF103" s="66"/>
      <c r="JMG103" s="66"/>
      <c r="JMH103" s="66"/>
      <c r="JMI103" s="66"/>
      <c r="JMJ103" s="66"/>
      <c r="JMK103" s="66"/>
      <c r="JML103" s="66"/>
      <c r="JMM103" s="66"/>
      <c r="JMN103" s="66"/>
      <c r="JMO103" s="66"/>
      <c r="JMP103" s="66"/>
      <c r="JMQ103" s="66"/>
      <c r="JMR103" s="66"/>
      <c r="JMS103" s="66"/>
      <c r="JMT103" s="66"/>
      <c r="JMU103" s="66"/>
      <c r="JMV103" s="66"/>
      <c r="JMW103" s="66"/>
      <c r="JMX103" s="66"/>
      <c r="JMY103" s="66"/>
      <c r="JMZ103" s="66"/>
      <c r="JNA103" s="66"/>
      <c r="JNB103" s="66"/>
      <c r="JNC103" s="66"/>
      <c r="JND103" s="66"/>
      <c r="JNE103" s="66"/>
      <c r="JNF103" s="66"/>
      <c r="JNG103" s="66"/>
      <c r="JNH103" s="66"/>
      <c r="JNI103" s="66"/>
      <c r="JNJ103" s="66"/>
      <c r="JNK103" s="66"/>
      <c r="JNL103" s="66"/>
      <c r="JNM103" s="66"/>
      <c r="JNN103" s="66"/>
      <c r="JNO103" s="66"/>
      <c r="JNP103" s="66"/>
      <c r="JNQ103" s="66"/>
      <c r="JNR103" s="66"/>
      <c r="JNS103" s="66"/>
      <c r="JNT103" s="66"/>
      <c r="JNU103" s="66"/>
      <c r="JNV103" s="66"/>
      <c r="JNW103" s="66"/>
      <c r="JNX103" s="66"/>
      <c r="JNY103" s="66"/>
      <c r="JNZ103" s="66"/>
      <c r="JOA103" s="66"/>
      <c r="JOB103" s="66"/>
      <c r="JOC103" s="66"/>
      <c r="JOD103" s="66"/>
      <c r="JOE103" s="66"/>
      <c r="JOF103" s="66"/>
      <c r="JOG103" s="66"/>
      <c r="JOH103" s="66"/>
      <c r="JOI103" s="66"/>
      <c r="JOJ103" s="66"/>
      <c r="JOK103" s="66"/>
      <c r="JOL103" s="66"/>
      <c r="JOM103" s="66"/>
      <c r="JON103" s="66"/>
      <c r="JOO103" s="66"/>
      <c r="JOP103" s="66"/>
      <c r="JOQ103" s="66"/>
      <c r="JOR103" s="66"/>
      <c r="JOS103" s="66"/>
      <c r="JOT103" s="66"/>
      <c r="JOU103" s="66"/>
      <c r="JOV103" s="66"/>
      <c r="JOW103" s="66"/>
      <c r="JOX103" s="66"/>
      <c r="JOY103" s="66"/>
      <c r="JOZ103" s="66"/>
      <c r="JPA103" s="66"/>
      <c r="JPB103" s="66"/>
      <c r="JPC103" s="66"/>
      <c r="JPD103" s="66"/>
      <c r="JPE103" s="66"/>
      <c r="JPF103" s="66"/>
      <c r="JPG103" s="66"/>
      <c r="JPH103" s="66"/>
      <c r="JPI103" s="66"/>
      <c r="JPJ103" s="66"/>
      <c r="JPK103" s="66"/>
      <c r="JPL103" s="66"/>
      <c r="JPM103" s="66"/>
      <c r="JPN103" s="66"/>
      <c r="JPO103" s="66"/>
      <c r="JPP103" s="66"/>
      <c r="JPQ103" s="66"/>
      <c r="JPR103" s="66"/>
      <c r="JPS103" s="66"/>
      <c r="JPT103" s="66"/>
      <c r="JPU103" s="66"/>
      <c r="JPV103" s="66"/>
      <c r="JPW103" s="66"/>
      <c r="JPX103" s="66"/>
      <c r="JPY103" s="66"/>
      <c r="JPZ103" s="66"/>
      <c r="JQA103" s="66"/>
      <c r="JQB103" s="66"/>
      <c r="JQC103" s="66"/>
      <c r="JQD103" s="66"/>
      <c r="JQE103" s="66"/>
      <c r="JQF103" s="66"/>
      <c r="JQG103" s="66"/>
      <c r="JQH103" s="66"/>
      <c r="JQI103" s="66"/>
      <c r="JQJ103" s="66"/>
      <c r="JQK103" s="66"/>
      <c r="JQL103" s="66"/>
      <c r="JQM103" s="66"/>
      <c r="JQN103" s="66"/>
      <c r="JQO103" s="66"/>
      <c r="JQP103" s="66"/>
      <c r="JQQ103" s="66"/>
      <c r="JQR103" s="66"/>
      <c r="JQS103" s="66"/>
      <c r="JQT103" s="66"/>
      <c r="JQU103" s="66"/>
      <c r="JQV103" s="66"/>
      <c r="JQW103" s="66"/>
      <c r="JQX103" s="66"/>
      <c r="JQY103" s="66"/>
      <c r="JQZ103" s="66"/>
      <c r="JRA103" s="66"/>
      <c r="JRB103" s="66"/>
      <c r="JRC103" s="66"/>
      <c r="JRD103" s="66"/>
      <c r="JRE103" s="66"/>
      <c r="JRF103" s="66"/>
      <c r="JRG103" s="66"/>
      <c r="JRH103" s="66"/>
      <c r="JRI103" s="66"/>
      <c r="JRJ103" s="66"/>
      <c r="JRK103" s="66"/>
      <c r="JRL103" s="66"/>
      <c r="JRM103" s="66"/>
      <c r="JRN103" s="66"/>
      <c r="JRO103" s="66"/>
      <c r="JRP103" s="66"/>
      <c r="JRQ103" s="66"/>
      <c r="JRR103" s="66"/>
      <c r="JRS103" s="66"/>
      <c r="JRT103" s="66"/>
      <c r="JRU103" s="66"/>
      <c r="JRV103" s="66"/>
      <c r="JRW103" s="66"/>
      <c r="JRX103" s="66"/>
      <c r="JRY103" s="66"/>
      <c r="JRZ103" s="66"/>
      <c r="JSA103" s="66"/>
      <c r="JSB103" s="66"/>
      <c r="JSC103" s="66"/>
      <c r="JSD103" s="66"/>
      <c r="JSE103" s="66"/>
      <c r="JSF103" s="66"/>
      <c r="JSG103" s="66"/>
      <c r="JSH103" s="66"/>
      <c r="JSI103" s="66"/>
      <c r="JSJ103" s="66"/>
      <c r="JSK103" s="66"/>
      <c r="JSL103" s="66"/>
      <c r="JSM103" s="66"/>
      <c r="JSN103" s="66"/>
      <c r="JSO103" s="66"/>
      <c r="JSP103" s="66"/>
      <c r="JSQ103" s="66"/>
      <c r="JSR103" s="66"/>
      <c r="JSS103" s="66"/>
      <c r="JST103" s="66"/>
      <c r="JSU103" s="66"/>
      <c r="JSV103" s="66"/>
      <c r="JSW103" s="66"/>
      <c r="JSX103" s="66"/>
      <c r="JSY103" s="66"/>
      <c r="JSZ103" s="66"/>
      <c r="JTA103" s="66"/>
      <c r="JTB103" s="66"/>
      <c r="JTC103" s="66"/>
      <c r="JTD103" s="66"/>
      <c r="JTE103" s="66"/>
      <c r="JTF103" s="66"/>
      <c r="JTG103" s="66"/>
      <c r="JTH103" s="66"/>
      <c r="JTI103" s="66"/>
      <c r="JTJ103" s="66"/>
      <c r="JTK103" s="66"/>
      <c r="JTL103" s="66"/>
      <c r="JTM103" s="66"/>
      <c r="JTN103" s="66"/>
      <c r="JTO103" s="66"/>
      <c r="JTP103" s="66"/>
      <c r="JTQ103" s="66"/>
      <c r="JTR103" s="66"/>
      <c r="JTS103" s="66"/>
      <c r="JTT103" s="66"/>
      <c r="JTU103" s="66"/>
      <c r="JTV103" s="66"/>
      <c r="JTW103" s="66"/>
      <c r="JTX103" s="66"/>
      <c r="JTY103" s="66"/>
      <c r="JTZ103" s="66"/>
      <c r="JUA103" s="66"/>
      <c r="JUB103" s="66"/>
      <c r="JUC103" s="66"/>
      <c r="JUD103" s="66"/>
      <c r="JUE103" s="66"/>
      <c r="JUF103" s="66"/>
      <c r="JUG103" s="66"/>
      <c r="JUH103" s="66"/>
      <c r="JUI103" s="66"/>
      <c r="JUJ103" s="66"/>
      <c r="JUK103" s="66"/>
      <c r="JUL103" s="66"/>
      <c r="JUM103" s="66"/>
      <c r="JUN103" s="66"/>
      <c r="JUO103" s="66"/>
      <c r="JUP103" s="66"/>
      <c r="JUQ103" s="66"/>
      <c r="JUR103" s="66"/>
      <c r="JUS103" s="66"/>
      <c r="JUT103" s="66"/>
      <c r="JUU103" s="66"/>
      <c r="JUV103" s="66"/>
      <c r="JUW103" s="66"/>
      <c r="JUX103" s="66"/>
      <c r="JUY103" s="66"/>
      <c r="JUZ103" s="66"/>
      <c r="JVA103" s="66"/>
      <c r="JVB103" s="66"/>
      <c r="JVC103" s="66"/>
      <c r="JVD103" s="66"/>
      <c r="JVE103" s="66"/>
      <c r="JVF103" s="66"/>
      <c r="JVG103" s="66"/>
      <c r="JVH103" s="66"/>
      <c r="JVI103" s="66"/>
      <c r="JVJ103" s="66"/>
      <c r="JVK103" s="66"/>
      <c r="JVL103" s="66"/>
      <c r="JVM103" s="66"/>
      <c r="JVN103" s="66"/>
      <c r="JVO103" s="66"/>
      <c r="JVP103" s="66"/>
      <c r="JVQ103" s="66"/>
      <c r="JVR103" s="66"/>
      <c r="JVS103" s="66"/>
      <c r="JVT103" s="66"/>
      <c r="JVU103" s="66"/>
      <c r="JVV103" s="66"/>
      <c r="JVW103" s="66"/>
      <c r="JVX103" s="66"/>
      <c r="JVY103" s="66"/>
      <c r="JVZ103" s="66"/>
      <c r="JWA103" s="66"/>
      <c r="JWB103" s="66"/>
      <c r="JWC103" s="66"/>
      <c r="JWD103" s="66"/>
      <c r="JWE103" s="66"/>
      <c r="JWF103" s="66"/>
      <c r="JWG103" s="66"/>
      <c r="JWH103" s="66"/>
      <c r="JWI103" s="66"/>
      <c r="JWJ103" s="66"/>
      <c r="JWK103" s="66"/>
      <c r="JWL103" s="66"/>
      <c r="JWM103" s="66"/>
      <c r="JWN103" s="66"/>
      <c r="JWO103" s="66"/>
      <c r="JWP103" s="66"/>
      <c r="JWQ103" s="66"/>
      <c r="JWR103" s="66"/>
      <c r="JWS103" s="66"/>
      <c r="JWT103" s="66"/>
      <c r="JWU103" s="66"/>
      <c r="JWV103" s="66"/>
      <c r="JWW103" s="66"/>
      <c r="JWX103" s="66"/>
      <c r="JWY103" s="66"/>
      <c r="JWZ103" s="66"/>
      <c r="JXA103" s="66"/>
      <c r="JXB103" s="66"/>
      <c r="JXC103" s="66"/>
      <c r="JXD103" s="66"/>
      <c r="JXE103" s="66"/>
      <c r="JXF103" s="66"/>
      <c r="JXG103" s="66"/>
      <c r="JXH103" s="66"/>
      <c r="JXI103" s="66"/>
      <c r="JXJ103" s="66"/>
      <c r="JXK103" s="66"/>
      <c r="JXL103" s="66"/>
      <c r="JXM103" s="66"/>
      <c r="JXN103" s="66"/>
      <c r="JXO103" s="66"/>
      <c r="JXP103" s="66"/>
      <c r="JXQ103" s="66"/>
      <c r="JXR103" s="66"/>
      <c r="JXS103" s="66"/>
      <c r="JXT103" s="66"/>
      <c r="JXU103" s="66"/>
      <c r="JXV103" s="66"/>
      <c r="JXW103" s="66"/>
      <c r="JXX103" s="66"/>
      <c r="JXY103" s="66"/>
      <c r="JXZ103" s="66"/>
      <c r="JYA103" s="66"/>
      <c r="JYB103" s="66"/>
      <c r="JYC103" s="66"/>
      <c r="JYD103" s="66"/>
      <c r="JYE103" s="66"/>
      <c r="JYF103" s="66"/>
      <c r="JYG103" s="66"/>
      <c r="JYH103" s="66"/>
      <c r="JYI103" s="66"/>
      <c r="JYJ103" s="66"/>
      <c r="JYK103" s="66"/>
      <c r="JYL103" s="66"/>
      <c r="JYM103" s="66"/>
      <c r="JYN103" s="66"/>
      <c r="JYO103" s="66"/>
      <c r="JYP103" s="66"/>
      <c r="JYQ103" s="66"/>
      <c r="JYR103" s="66"/>
      <c r="JYS103" s="66"/>
      <c r="JYT103" s="66"/>
      <c r="JYU103" s="66"/>
      <c r="JYV103" s="66"/>
      <c r="JYW103" s="66"/>
      <c r="JYX103" s="66"/>
      <c r="JYY103" s="66"/>
      <c r="JYZ103" s="66"/>
      <c r="JZA103" s="66"/>
      <c r="JZB103" s="66"/>
      <c r="JZC103" s="66"/>
      <c r="JZD103" s="66"/>
      <c r="JZE103" s="66"/>
      <c r="JZF103" s="66"/>
      <c r="JZG103" s="66"/>
      <c r="JZH103" s="66"/>
      <c r="JZI103" s="66"/>
      <c r="JZJ103" s="66"/>
      <c r="JZK103" s="66"/>
      <c r="JZL103" s="66"/>
      <c r="JZM103" s="66"/>
      <c r="JZN103" s="66"/>
      <c r="JZO103" s="66"/>
      <c r="JZP103" s="66"/>
      <c r="JZQ103" s="66"/>
      <c r="JZR103" s="66"/>
      <c r="JZS103" s="66"/>
      <c r="JZT103" s="66"/>
      <c r="JZU103" s="66"/>
      <c r="JZV103" s="66"/>
      <c r="JZW103" s="66"/>
      <c r="JZX103" s="66"/>
      <c r="JZY103" s="66"/>
      <c r="JZZ103" s="66"/>
      <c r="KAA103" s="66"/>
      <c r="KAB103" s="66"/>
      <c r="KAC103" s="66"/>
      <c r="KAD103" s="66"/>
      <c r="KAE103" s="66"/>
      <c r="KAF103" s="66"/>
      <c r="KAG103" s="66"/>
      <c r="KAH103" s="66"/>
      <c r="KAI103" s="66"/>
      <c r="KAJ103" s="66"/>
      <c r="KAK103" s="66"/>
      <c r="KAL103" s="66"/>
      <c r="KAM103" s="66"/>
      <c r="KAN103" s="66"/>
      <c r="KAO103" s="66"/>
      <c r="KAP103" s="66"/>
      <c r="KAQ103" s="66"/>
      <c r="KAR103" s="66"/>
      <c r="KAS103" s="66"/>
      <c r="KAT103" s="66"/>
      <c r="KAU103" s="66"/>
      <c r="KAV103" s="66"/>
      <c r="KAW103" s="66"/>
      <c r="KAX103" s="66"/>
      <c r="KAY103" s="66"/>
      <c r="KAZ103" s="66"/>
      <c r="KBA103" s="66"/>
      <c r="KBB103" s="66"/>
      <c r="KBC103" s="66"/>
      <c r="KBD103" s="66"/>
      <c r="KBE103" s="66"/>
      <c r="KBF103" s="66"/>
      <c r="KBG103" s="66"/>
      <c r="KBH103" s="66"/>
      <c r="KBI103" s="66"/>
      <c r="KBJ103" s="66"/>
      <c r="KBK103" s="66"/>
      <c r="KBL103" s="66"/>
      <c r="KBM103" s="66"/>
      <c r="KBN103" s="66"/>
      <c r="KBO103" s="66"/>
      <c r="KBP103" s="66"/>
      <c r="KBQ103" s="66"/>
      <c r="KBR103" s="66"/>
      <c r="KBS103" s="66"/>
      <c r="KBT103" s="66"/>
      <c r="KBU103" s="66"/>
      <c r="KBV103" s="66"/>
      <c r="KBW103" s="66"/>
      <c r="KBX103" s="66"/>
      <c r="KBY103" s="66"/>
      <c r="KBZ103" s="66"/>
      <c r="KCA103" s="66"/>
      <c r="KCB103" s="66"/>
      <c r="KCC103" s="66"/>
      <c r="KCD103" s="66"/>
      <c r="KCE103" s="66"/>
      <c r="KCF103" s="66"/>
      <c r="KCG103" s="66"/>
      <c r="KCH103" s="66"/>
      <c r="KCI103" s="66"/>
      <c r="KCJ103" s="66"/>
      <c r="KCK103" s="66"/>
      <c r="KCL103" s="66"/>
      <c r="KCM103" s="66"/>
      <c r="KCN103" s="66"/>
      <c r="KCO103" s="66"/>
      <c r="KCP103" s="66"/>
      <c r="KCQ103" s="66"/>
      <c r="KCR103" s="66"/>
      <c r="KCS103" s="66"/>
      <c r="KCT103" s="66"/>
      <c r="KCU103" s="66"/>
      <c r="KCV103" s="66"/>
      <c r="KCW103" s="66"/>
      <c r="KCX103" s="66"/>
      <c r="KCY103" s="66"/>
      <c r="KCZ103" s="66"/>
      <c r="KDA103" s="66"/>
      <c r="KDB103" s="66"/>
      <c r="KDC103" s="66"/>
      <c r="KDD103" s="66"/>
      <c r="KDE103" s="66"/>
      <c r="KDF103" s="66"/>
      <c r="KDG103" s="66"/>
      <c r="KDH103" s="66"/>
      <c r="KDI103" s="66"/>
      <c r="KDJ103" s="66"/>
      <c r="KDK103" s="66"/>
      <c r="KDL103" s="66"/>
      <c r="KDM103" s="66"/>
      <c r="KDN103" s="66"/>
      <c r="KDO103" s="66"/>
      <c r="KDP103" s="66"/>
      <c r="KDQ103" s="66"/>
      <c r="KDR103" s="66"/>
      <c r="KDS103" s="66"/>
      <c r="KDT103" s="66"/>
      <c r="KDU103" s="66"/>
      <c r="KDV103" s="66"/>
      <c r="KDW103" s="66"/>
      <c r="KDX103" s="66"/>
      <c r="KDY103" s="66"/>
      <c r="KDZ103" s="66"/>
      <c r="KEA103" s="66"/>
      <c r="KEB103" s="66"/>
      <c r="KEC103" s="66"/>
      <c r="KED103" s="66"/>
      <c r="KEE103" s="66"/>
      <c r="KEF103" s="66"/>
      <c r="KEG103" s="66"/>
      <c r="KEH103" s="66"/>
      <c r="KEI103" s="66"/>
      <c r="KEJ103" s="66"/>
      <c r="KEK103" s="66"/>
      <c r="KEL103" s="66"/>
      <c r="KEM103" s="66"/>
      <c r="KEN103" s="66"/>
      <c r="KEO103" s="66"/>
      <c r="KEP103" s="66"/>
      <c r="KEQ103" s="66"/>
      <c r="KER103" s="66"/>
      <c r="KES103" s="66"/>
      <c r="KET103" s="66"/>
      <c r="KEU103" s="66"/>
      <c r="KEV103" s="66"/>
      <c r="KEW103" s="66"/>
      <c r="KEX103" s="66"/>
      <c r="KEY103" s="66"/>
      <c r="KEZ103" s="66"/>
      <c r="KFA103" s="66"/>
      <c r="KFB103" s="66"/>
      <c r="KFC103" s="66"/>
      <c r="KFD103" s="66"/>
      <c r="KFE103" s="66"/>
      <c r="KFF103" s="66"/>
      <c r="KFG103" s="66"/>
      <c r="KFH103" s="66"/>
      <c r="KFI103" s="66"/>
      <c r="KFJ103" s="66"/>
      <c r="KFK103" s="66"/>
      <c r="KFL103" s="66"/>
      <c r="KFM103" s="66"/>
      <c r="KFN103" s="66"/>
      <c r="KFO103" s="66"/>
      <c r="KFP103" s="66"/>
      <c r="KFQ103" s="66"/>
      <c r="KFR103" s="66"/>
      <c r="KFS103" s="66"/>
      <c r="KFT103" s="66"/>
      <c r="KFU103" s="66"/>
      <c r="KFV103" s="66"/>
      <c r="KFW103" s="66"/>
      <c r="KFX103" s="66"/>
      <c r="KFY103" s="66"/>
      <c r="KFZ103" s="66"/>
      <c r="KGA103" s="66"/>
      <c r="KGB103" s="66"/>
      <c r="KGC103" s="66"/>
      <c r="KGD103" s="66"/>
      <c r="KGE103" s="66"/>
      <c r="KGF103" s="66"/>
      <c r="KGG103" s="66"/>
      <c r="KGH103" s="66"/>
      <c r="KGI103" s="66"/>
      <c r="KGJ103" s="66"/>
      <c r="KGK103" s="66"/>
      <c r="KGL103" s="66"/>
      <c r="KGM103" s="66"/>
      <c r="KGN103" s="66"/>
      <c r="KGO103" s="66"/>
      <c r="KGP103" s="66"/>
      <c r="KGQ103" s="66"/>
      <c r="KGR103" s="66"/>
      <c r="KGS103" s="66"/>
      <c r="KGT103" s="66"/>
      <c r="KGU103" s="66"/>
      <c r="KGV103" s="66"/>
      <c r="KGW103" s="66"/>
      <c r="KGX103" s="66"/>
      <c r="KGY103" s="66"/>
      <c r="KGZ103" s="66"/>
      <c r="KHA103" s="66"/>
      <c r="KHB103" s="66"/>
      <c r="KHC103" s="66"/>
      <c r="KHD103" s="66"/>
      <c r="KHE103" s="66"/>
      <c r="KHF103" s="66"/>
      <c r="KHG103" s="66"/>
      <c r="KHH103" s="66"/>
      <c r="KHI103" s="66"/>
      <c r="KHJ103" s="66"/>
      <c r="KHK103" s="66"/>
      <c r="KHL103" s="66"/>
      <c r="KHM103" s="66"/>
      <c r="KHN103" s="66"/>
      <c r="KHO103" s="66"/>
      <c r="KHP103" s="66"/>
      <c r="KHQ103" s="66"/>
      <c r="KHR103" s="66"/>
      <c r="KHS103" s="66"/>
      <c r="KHT103" s="66"/>
      <c r="KHU103" s="66"/>
      <c r="KHV103" s="66"/>
      <c r="KHW103" s="66"/>
      <c r="KHX103" s="66"/>
      <c r="KHY103" s="66"/>
      <c r="KHZ103" s="66"/>
      <c r="KIA103" s="66"/>
      <c r="KIB103" s="66"/>
      <c r="KIC103" s="66"/>
      <c r="KID103" s="66"/>
      <c r="KIE103" s="66"/>
      <c r="KIF103" s="66"/>
      <c r="KIG103" s="66"/>
      <c r="KIH103" s="66"/>
      <c r="KII103" s="66"/>
      <c r="KIJ103" s="66"/>
      <c r="KIK103" s="66"/>
      <c r="KIL103" s="66"/>
      <c r="KIM103" s="66"/>
      <c r="KIN103" s="66"/>
      <c r="KIO103" s="66"/>
      <c r="KIP103" s="66"/>
      <c r="KIQ103" s="66"/>
      <c r="KIR103" s="66"/>
      <c r="KIS103" s="66"/>
      <c r="KIT103" s="66"/>
      <c r="KIU103" s="66"/>
      <c r="KIV103" s="66"/>
      <c r="KIW103" s="66"/>
      <c r="KIX103" s="66"/>
      <c r="KIY103" s="66"/>
      <c r="KIZ103" s="66"/>
      <c r="KJA103" s="66"/>
      <c r="KJB103" s="66"/>
      <c r="KJC103" s="66"/>
      <c r="KJD103" s="66"/>
      <c r="KJE103" s="66"/>
      <c r="KJF103" s="66"/>
      <c r="KJG103" s="66"/>
      <c r="KJH103" s="66"/>
      <c r="KJI103" s="66"/>
      <c r="KJJ103" s="66"/>
      <c r="KJK103" s="66"/>
      <c r="KJL103" s="66"/>
      <c r="KJM103" s="66"/>
      <c r="KJN103" s="66"/>
      <c r="KJO103" s="66"/>
      <c r="KJP103" s="66"/>
      <c r="KJQ103" s="66"/>
      <c r="KJR103" s="66"/>
      <c r="KJS103" s="66"/>
      <c r="KJT103" s="66"/>
      <c r="KJU103" s="66"/>
      <c r="KJV103" s="66"/>
      <c r="KJW103" s="66"/>
      <c r="KJX103" s="66"/>
      <c r="KJY103" s="66"/>
      <c r="KJZ103" s="66"/>
      <c r="KKA103" s="66"/>
      <c r="KKB103" s="66"/>
      <c r="KKC103" s="66"/>
      <c r="KKD103" s="66"/>
      <c r="KKE103" s="66"/>
      <c r="KKF103" s="66"/>
      <c r="KKG103" s="66"/>
      <c r="KKH103" s="66"/>
      <c r="KKI103" s="66"/>
      <c r="KKJ103" s="66"/>
      <c r="KKK103" s="66"/>
      <c r="KKL103" s="66"/>
      <c r="KKM103" s="66"/>
      <c r="KKN103" s="66"/>
      <c r="KKO103" s="66"/>
      <c r="KKP103" s="66"/>
      <c r="KKQ103" s="66"/>
      <c r="KKR103" s="66"/>
      <c r="KKS103" s="66"/>
      <c r="KKT103" s="66"/>
      <c r="KKU103" s="66"/>
      <c r="KKV103" s="66"/>
      <c r="KKW103" s="66"/>
      <c r="KKX103" s="66"/>
      <c r="KKY103" s="66"/>
      <c r="KKZ103" s="66"/>
      <c r="KLA103" s="66"/>
      <c r="KLB103" s="66"/>
      <c r="KLC103" s="66"/>
      <c r="KLD103" s="66"/>
      <c r="KLE103" s="66"/>
      <c r="KLF103" s="66"/>
      <c r="KLG103" s="66"/>
      <c r="KLH103" s="66"/>
      <c r="KLI103" s="66"/>
      <c r="KLJ103" s="66"/>
      <c r="KLK103" s="66"/>
      <c r="KLL103" s="66"/>
      <c r="KLM103" s="66"/>
      <c r="KLN103" s="66"/>
      <c r="KLO103" s="66"/>
      <c r="KLP103" s="66"/>
      <c r="KLQ103" s="66"/>
      <c r="KLR103" s="66"/>
      <c r="KLS103" s="66"/>
      <c r="KLT103" s="66"/>
      <c r="KLU103" s="66"/>
      <c r="KLV103" s="66"/>
      <c r="KLW103" s="66"/>
      <c r="KLX103" s="66"/>
      <c r="KLY103" s="66"/>
      <c r="KLZ103" s="66"/>
      <c r="KMA103" s="66"/>
      <c r="KMB103" s="66"/>
      <c r="KMC103" s="66"/>
      <c r="KMD103" s="66"/>
      <c r="KME103" s="66"/>
      <c r="KMF103" s="66"/>
      <c r="KMG103" s="66"/>
      <c r="KMH103" s="66"/>
      <c r="KMI103" s="66"/>
      <c r="KMJ103" s="66"/>
      <c r="KMK103" s="66"/>
      <c r="KML103" s="66"/>
      <c r="KMM103" s="66"/>
      <c r="KMN103" s="66"/>
      <c r="KMO103" s="66"/>
      <c r="KMP103" s="66"/>
      <c r="KMQ103" s="66"/>
      <c r="KMR103" s="66"/>
      <c r="KMS103" s="66"/>
      <c r="KMT103" s="66"/>
      <c r="KMU103" s="66"/>
      <c r="KMV103" s="66"/>
      <c r="KMW103" s="66"/>
      <c r="KMX103" s="66"/>
      <c r="KMY103" s="66"/>
      <c r="KMZ103" s="66"/>
      <c r="KNA103" s="66"/>
      <c r="KNB103" s="66"/>
      <c r="KNC103" s="66"/>
      <c r="KND103" s="66"/>
      <c r="KNE103" s="66"/>
      <c r="KNF103" s="66"/>
      <c r="KNG103" s="66"/>
      <c r="KNH103" s="66"/>
      <c r="KNI103" s="66"/>
      <c r="KNJ103" s="66"/>
      <c r="KNK103" s="66"/>
      <c r="KNL103" s="66"/>
      <c r="KNM103" s="66"/>
      <c r="KNN103" s="66"/>
      <c r="KNO103" s="66"/>
      <c r="KNP103" s="66"/>
      <c r="KNQ103" s="66"/>
      <c r="KNR103" s="66"/>
      <c r="KNS103" s="66"/>
      <c r="KNT103" s="66"/>
      <c r="KNU103" s="66"/>
      <c r="KNV103" s="66"/>
      <c r="KNW103" s="66"/>
      <c r="KNX103" s="66"/>
      <c r="KNY103" s="66"/>
      <c r="KNZ103" s="66"/>
      <c r="KOA103" s="66"/>
      <c r="KOB103" s="66"/>
      <c r="KOC103" s="66"/>
      <c r="KOD103" s="66"/>
      <c r="KOE103" s="66"/>
      <c r="KOF103" s="66"/>
      <c r="KOG103" s="66"/>
      <c r="KOH103" s="66"/>
      <c r="KOI103" s="66"/>
      <c r="KOJ103" s="66"/>
      <c r="KOK103" s="66"/>
      <c r="KOL103" s="66"/>
      <c r="KOM103" s="66"/>
      <c r="KON103" s="66"/>
      <c r="KOO103" s="66"/>
      <c r="KOP103" s="66"/>
      <c r="KOQ103" s="66"/>
      <c r="KOR103" s="66"/>
      <c r="KOS103" s="66"/>
      <c r="KOT103" s="66"/>
      <c r="KOU103" s="66"/>
      <c r="KOV103" s="66"/>
      <c r="KOW103" s="66"/>
      <c r="KOX103" s="66"/>
      <c r="KOY103" s="66"/>
      <c r="KOZ103" s="66"/>
      <c r="KPA103" s="66"/>
      <c r="KPB103" s="66"/>
      <c r="KPC103" s="66"/>
      <c r="KPD103" s="66"/>
      <c r="KPE103" s="66"/>
      <c r="KPF103" s="66"/>
      <c r="KPG103" s="66"/>
      <c r="KPH103" s="66"/>
      <c r="KPI103" s="66"/>
      <c r="KPJ103" s="66"/>
      <c r="KPK103" s="66"/>
      <c r="KPL103" s="66"/>
      <c r="KPM103" s="66"/>
      <c r="KPN103" s="66"/>
      <c r="KPO103" s="66"/>
      <c r="KPP103" s="66"/>
      <c r="KPQ103" s="66"/>
      <c r="KPR103" s="66"/>
      <c r="KPS103" s="66"/>
      <c r="KPT103" s="66"/>
      <c r="KPU103" s="66"/>
      <c r="KPV103" s="66"/>
      <c r="KPW103" s="66"/>
      <c r="KPX103" s="66"/>
      <c r="KPY103" s="66"/>
      <c r="KPZ103" s="66"/>
      <c r="KQA103" s="66"/>
      <c r="KQB103" s="66"/>
      <c r="KQC103" s="66"/>
      <c r="KQD103" s="66"/>
      <c r="KQE103" s="66"/>
      <c r="KQF103" s="66"/>
      <c r="KQG103" s="66"/>
      <c r="KQH103" s="66"/>
      <c r="KQI103" s="66"/>
      <c r="KQJ103" s="66"/>
      <c r="KQK103" s="66"/>
      <c r="KQL103" s="66"/>
      <c r="KQM103" s="66"/>
      <c r="KQN103" s="66"/>
      <c r="KQO103" s="66"/>
      <c r="KQP103" s="66"/>
      <c r="KQQ103" s="66"/>
      <c r="KQR103" s="66"/>
      <c r="KQS103" s="66"/>
      <c r="KQT103" s="66"/>
      <c r="KQU103" s="66"/>
      <c r="KQV103" s="66"/>
      <c r="KQW103" s="66"/>
      <c r="KQX103" s="66"/>
      <c r="KQY103" s="66"/>
      <c r="KQZ103" s="66"/>
      <c r="KRA103" s="66"/>
      <c r="KRB103" s="66"/>
      <c r="KRC103" s="66"/>
      <c r="KRD103" s="66"/>
      <c r="KRE103" s="66"/>
      <c r="KRF103" s="66"/>
      <c r="KRG103" s="66"/>
      <c r="KRH103" s="66"/>
      <c r="KRI103" s="66"/>
      <c r="KRJ103" s="66"/>
      <c r="KRK103" s="66"/>
      <c r="KRL103" s="66"/>
      <c r="KRM103" s="66"/>
      <c r="KRN103" s="66"/>
      <c r="KRO103" s="66"/>
      <c r="KRP103" s="66"/>
      <c r="KRQ103" s="66"/>
      <c r="KRR103" s="66"/>
      <c r="KRS103" s="66"/>
      <c r="KRT103" s="66"/>
      <c r="KRU103" s="66"/>
      <c r="KRV103" s="66"/>
      <c r="KRW103" s="66"/>
      <c r="KRX103" s="66"/>
      <c r="KRY103" s="66"/>
      <c r="KRZ103" s="66"/>
      <c r="KSA103" s="66"/>
      <c r="KSB103" s="66"/>
      <c r="KSC103" s="66"/>
      <c r="KSD103" s="66"/>
      <c r="KSE103" s="66"/>
      <c r="KSF103" s="66"/>
      <c r="KSG103" s="66"/>
      <c r="KSH103" s="66"/>
      <c r="KSI103" s="66"/>
      <c r="KSJ103" s="66"/>
      <c r="KSK103" s="66"/>
      <c r="KSL103" s="66"/>
      <c r="KSM103" s="66"/>
      <c r="KSN103" s="66"/>
      <c r="KSO103" s="66"/>
      <c r="KSP103" s="66"/>
      <c r="KSQ103" s="66"/>
      <c r="KSR103" s="66"/>
      <c r="KSS103" s="66"/>
      <c r="KST103" s="66"/>
      <c r="KSU103" s="66"/>
      <c r="KSV103" s="66"/>
      <c r="KSW103" s="66"/>
      <c r="KSX103" s="66"/>
      <c r="KSY103" s="66"/>
      <c r="KSZ103" s="66"/>
      <c r="KTA103" s="66"/>
      <c r="KTB103" s="66"/>
      <c r="KTC103" s="66"/>
      <c r="KTD103" s="66"/>
      <c r="KTE103" s="66"/>
      <c r="KTF103" s="66"/>
      <c r="KTG103" s="66"/>
      <c r="KTH103" s="66"/>
      <c r="KTI103" s="66"/>
      <c r="KTJ103" s="66"/>
      <c r="KTK103" s="66"/>
      <c r="KTL103" s="66"/>
      <c r="KTM103" s="66"/>
      <c r="KTN103" s="66"/>
      <c r="KTO103" s="66"/>
      <c r="KTP103" s="66"/>
      <c r="KTQ103" s="66"/>
      <c r="KTR103" s="66"/>
      <c r="KTS103" s="66"/>
      <c r="KTT103" s="66"/>
      <c r="KTU103" s="66"/>
      <c r="KTV103" s="66"/>
      <c r="KTW103" s="66"/>
      <c r="KTX103" s="66"/>
      <c r="KTY103" s="66"/>
      <c r="KTZ103" s="66"/>
      <c r="KUA103" s="66"/>
      <c r="KUB103" s="66"/>
      <c r="KUC103" s="66"/>
      <c r="KUD103" s="66"/>
      <c r="KUE103" s="66"/>
      <c r="KUF103" s="66"/>
      <c r="KUG103" s="66"/>
      <c r="KUH103" s="66"/>
      <c r="KUI103" s="66"/>
      <c r="KUJ103" s="66"/>
      <c r="KUK103" s="66"/>
      <c r="KUL103" s="66"/>
      <c r="KUM103" s="66"/>
      <c r="KUN103" s="66"/>
      <c r="KUO103" s="66"/>
      <c r="KUP103" s="66"/>
      <c r="KUQ103" s="66"/>
      <c r="KUR103" s="66"/>
      <c r="KUS103" s="66"/>
      <c r="KUT103" s="66"/>
      <c r="KUU103" s="66"/>
      <c r="KUV103" s="66"/>
      <c r="KUW103" s="66"/>
      <c r="KUX103" s="66"/>
      <c r="KUY103" s="66"/>
      <c r="KUZ103" s="66"/>
      <c r="KVA103" s="66"/>
      <c r="KVB103" s="66"/>
      <c r="KVC103" s="66"/>
      <c r="KVD103" s="66"/>
      <c r="KVE103" s="66"/>
      <c r="KVF103" s="66"/>
      <c r="KVG103" s="66"/>
      <c r="KVH103" s="66"/>
      <c r="KVI103" s="66"/>
      <c r="KVJ103" s="66"/>
      <c r="KVK103" s="66"/>
      <c r="KVL103" s="66"/>
      <c r="KVM103" s="66"/>
      <c r="KVN103" s="66"/>
      <c r="KVO103" s="66"/>
      <c r="KVP103" s="66"/>
      <c r="KVQ103" s="66"/>
      <c r="KVR103" s="66"/>
      <c r="KVS103" s="66"/>
      <c r="KVT103" s="66"/>
      <c r="KVU103" s="66"/>
      <c r="KVV103" s="66"/>
      <c r="KVW103" s="66"/>
      <c r="KVX103" s="66"/>
      <c r="KVY103" s="66"/>
      <c r="KVZ103" s="66"/>
      <c r="KWA103" s="66"/>
      <c r="KWB103" s="66"/>
      <c r="KWC103" s="66"/>
      <c r="KWD103" s="66"/>
      <c r="KWE103" s="66"/>
      <c r="KWF103" s="66"/>
      <c r="KWG103" s="66"/>
      <c r="KWH103" s="66"/>
      <c r="KWI103" s="66"/>
      <c r="KWJ103" s="66"/>
      <c r="KWK103" s="66"/>
      <c r="KWL103" s="66"/>
      <c r="KWM103" s="66"/>
      <c r="KWN103" s="66"/>
      <c r="KWO103" s="66"/>
      <c r="KWP103" s="66"/>
      <c r="KWQ103" s="66"/>
      <c r="KWR103" s="66"/>
      <c r="KWS103" s="66"/>
      <c r="KWT103" s="66"/>
      <c r="KWU103" s="66"/>
      <c r="KWV103" s="66"/>
      <c r="KWW103" s="66"/>
      <c r="KWX103" s="66"/>
      <c r="KWY103" s="66"/>
      <c r="KWZ103" s="66"/>
      <c r="KXA103" s="66"/>
      <c r="KXB103" s="66"/>
      <c r="KXC103" s="66"/>
      <c r="KXD103" s="66"/>
      <c r="KXE103" s="66"/>
      <c r="KXF103" s="66"/>
      <c r="KXG103" s="66"/>
      <c r="KXH103" s="66"/>
      <c r="KXI103" s="66"/>
      <c r="KXJ103" s="66"/>
      <c r="KXK103" s="66"/>
      <c r="KXL103" s="66"/>
      <c r="KXM103" s="66"/>
      <c r="KXN103" s="66"/>
      <c r="KXO103" s="66"/>
      <c r="KXP103" s="66"/>
      <c r="KXQ103" s="66"/>
      <c r="KXR103" s="66"/>
      <c r="KXS103" s="66"/>
      <c r="KXT103" s="66"/>
      <c r="KXU103" s="66"/>
      <c r="KXV103" s="66"/>
      <c r="KXW103" s="66"/>
      <c r="KXX103" s="66"/>
      <c r="KXY103" s="66"/>
      <c r="KXZ103" s="66"/>
      <c r="KYA103" s="66"/>
      <c r="KYB103" s="66"/>
      <c r="KYC103" s="66"/>
      <c r="KYD103" s="66"/>
      <c r="KYE103" s="66"/>
      <c r="KYF103" s="66"/>
      <c r="KYG103" s="66"/>
      <c r="KYH103" s="66"/>
      <c r="KYI103" s="66"/>
      <c r="KYJ103" s="66"/>
      <c r="KYK103" s="66"/>
      <c r="KYL103" s="66"/>
      <c r="KYM103" s="66"/>
      <c r="KYN103" s="66"/>
      <c r="KYO103" s="66"/>
      <c r="KYP103" s="66"/>
      <c r="KYQ103" s="66"/>
      <c r="KYR103" s="66"/>
      <c r="KYS103" s="66"/>
      <c r="KYT103" s="66"/>
      <c r="KYU103" s="66"/>
      <c r="KYV103" s="66"/>
      <c r="KYW103" s="66"/>
      <c r="KYX103" s="66"/>
      <c r="KYY103" s="66"/>
      <c r="KYZ103" s="66"/>
      <c r="KZA103" s="66"/>
      <c r="KZB103" s="66"/>
      <c r="KZC103" s="66"/>
      <c r="KZD103" s="66"/>
      <c r="KZE103" s="66"/>
      <c r="KZF103" s="66"/>
      <c r="KZG103" s="66"/>
      <c r="KZH103" s="66"/>
      <c r="KZI103" s="66"/>
      <c r="KZJ103" s="66"/>
      <c r="KZK103" s="66"/>
      <c r="KZL103" s="66"/>
      <c r="KZM103" s="66"/>
      <c r="KZN103" s="66"/>
      <c r="KZO103" s="66"/>
      <c r="KZP103" s="66"/>
      <c r="KZQ103" s="66"/>
      <c r="KZR103" s="66"/>
      <c r="KZS103" s="66"/>
      <c r="KZT103" s="66"/>
      <c r="KZU103" s="66"/>
      <c r="KZV103" s="66"/>
      <c r="KZW103" s="66"/>
      <c r="KZX103" s="66"/>
      <c r="KZY103" s="66"/>
      <c r="KZZ103" s="66"/>
      <c r="LAA103" s="66"/>
      <c r="LAB103" s="66"/>
      <c r="LAC103" s="66"/>
      <c r="LAD103" s="66"/>
      <c r="LAE103" s="66"/>
      <c r="LAF103" s="66"/>
      <c r="LAG103" s="66"/>
      <c r="LAH103" s="66"/>
      <c r="LAI103" s="66"/>
      <c r="LAJ103" s="66"/>
      <c r="LAK103" s="66"/>
      <c r="LAL103" s="66"/>
      <c r="LAM103" s="66"/>
      <c r="LAN103" s="66"/>
      <c r="LAO103" s="66"/>
      <c r="LAP103" s="66"/>
      <c r="LAQ103" s="66"/>
      <c r="LAR103" s="66"/>
      <c r="LAS103" s="66"/>
      <c r="LAT103" s="66"/>
      <c r="LAU103" s="66"/>
      <c r="LAV103" s="66"/>
      <c r="LAW103" s="66"/>
      <c r="LAX103" s="66"/>
      <c r="LAY103" s="66"/>
      <c r="LAZ103" s="66"/>
      <c r="LBA103" s="66"/>
      <c r="LBB103" s="66"/>
      <c r="LBC103" s="66"/>
      <c r="LBD103" s="66"/>
      <c r="LBE103" s="66"/>
      <c r="LBF103" s="66"/>
      <c r="LBG103" s="66"/>
      <c r="LBH103" s="66"/>
      <c r="LBI103" s="66"/>
      <c r="LBJ103" s="66"/>
      <c r="LBK103" s="66"/>
      <c r="LBL103" s="66"/>
      <c r="LBM103" s="66"/>
      <c r="LBN103" s="66"/>
      <c r="LBO103" s="66"/>
      <c r="LBP103" s="66"/>
      <c r="LBQ103" s="66"/>
      <c r="LBR103" s="66"/>
      <c r="LBS103" s="66"/>
      <c r="LBT103" s="66"/>
      <c r="LBU103" s="66"/>
      <c r="LBV103" s="66"/>
      <c r="LBW103" s="66"/>
      <c r="LBX103" s="66"/>
      <c r="LBY103" s="66"/>
      <c r="LBZ103" s="66"/>
      <c r="LCA103" s="66"/>
      <c r="LCB103" s="66"/>
      <c r="LCC103" s="66"/>
      <c r="LCD103" s="66"/>
      <c r="LCE103" s="66"/>
      <c r="LCF103" s="66"/>
      <c r="LCG103" s="66"/>
      <c r="LCH103" s="66"/>
      <c r="LCI103" s="66"/>
      <c r="LCJ103" s="66"/>
      <c r="LCK103" s="66"/>
      <c r="LCL103" s="66"/>
      <c r="LCM103" s="66"/>
      <c r="LCN103" s="66"/>
      <c r="LCO103" s="66"/>
      <c r="LCP103" s="66"/>
      <c r="LCQ103" s="66"/>
      <c r="LCR103" s="66"/>
      <c r="LCS103" s="66"/>
      <c r="LCT103" s="66"/>
      <c r="LCU103" s="66"/>
      <c r="LCV103" s="66"/>
      <c r="LCW103" s="66"/>
      <c r="LCX103" s="66"/>
      <c r="LCY103" s="66"/>
      <c r="LCZ103" s="66"/>
      <c r="LDA103" s="66"/>
      <c r="LDB103" s="66"/>
      <c r="LDC103" s="66"/>
      <c r="LDD103" s="66"/>
      <c r="LDE103" s="66"/>
      <c r="LDF103" s="66"/>
      <c r="LDG103" s="66"/>
      <c r="LDH103" s="66"/>
      <c r="LDI103" s="66"/>
      <c r="LDJ103" s="66"/>
      <c r="LDK103" s="66"/>
      <c r="LDL103" s="66"/>
      <c r="LDM103" s="66"/>
      <c r="LDN103" s="66"/>
      <c r="LDO103" s="66"/>
      <c r="LDP103" s="66"/>
      <c r="LDQ103" s="66"/>
      <c r="LDR103" s="66"/>
      <c r="LDS103" s="66"/>
      <c r="LDT103" s="66"/>
      <c r="LDU103" s="66"/>
      <c r="LDV103" s="66"/>
      <c r="LDW103" s="66"/>
      <c r="LDX103" s="66"/>
      <c r="LDY103" s="66"/>
      <c r="LDZ103" s="66"/>
      <c r="LEA103" s="66"/>
      <c r="LEB103" s="66"/>
      <c r="LEC103" s="66"/>
      <c r="LED103" s="66"/>
      <c r="LEE103" s="66"/>
      <c r="LEF103" s="66"/>
      <c r="LEG103" s="66"/>
      <c r="LEH103" s="66"/>
      <c r="LEI103" s="66"/>
      <c r="LEJ103" s="66"/>
      <c r="LEK103" s="66"/>
      <c r="LEL103" s="66"/>
      <c r="LEM103" s="66"/>
      <c r="LEN103" s="66"/>
      <c r="LEO103" s="66"/>
      <c r="LEP103" s="66"/>
      <c r="LEQ103" s="66"/>
      <c r="LER103" s="66"/>
      <c r="LES103" s="66"/>
      <c r="LET103" s="66"/>
      <c r="LEU103" s="66"/>
      <c r="LEV103" s="66"/>
      <c r="LEW103" s="66"/>
      <c r="LEX103" s="66"/>
      <c r="LEY103" s="66"/>
      <c r="LEZ103" s="66"/>
      <c r="LFA103" s="66"/>
      <c r="LFB103" s="66"/>
      <c r="LFC103" s="66"/>
      <c r="LFD103" s="66"/>
      <c r="LFE103" s="66"/>
      <c r="LFF103" s="66"/>
      <c r="LFG103" s="66"/>
      <c r="LFH103" s="66"/>
      <c r="LFI103" s="66"/>
      <c r="LFJ103" s="66"/>
      <c r="LFK103" s="66"/>
      <c r="LFL103" s="66"/>
      <c r="LFM103" s="66"/>
      <c r="LFN103" s="66"/>
      <c r="LFO103" s="66"/>
      <c r="LFP103" s="66"/>
      <c r="LFQ103" s="66"/>
      <c r="LFR103" s="66"/>
      <c r="LFS103" s="66"/>
      <c r="LFT103" s="66"/>
      <c r="LFU103" s="66"/>
      <c r="LFV103" s="66"/>
      <c r="LFW103" s="66"/>
      <c r="LFX103" s="66"/>
      <c r="LFY103" s="66"/>
      <c r="LFZ103" s="66"/>
      <c r="LGA103" s="66"/>
      <c r="LGB103" s="66"/>
      <c r="LGC103" s="66"/>
      <c r="LGD103" s="66"/>
      <c r="LGE103" s="66"/>
      <c r="LGF103" s="66"/>
      <c r="LGG103" s="66"/>
      <c r="LGH103" s="66"/>
      <c r="LGI103" s="66"/>
      <c r="LGJ103" s="66"/>
      <c r="LGK103" s="66"/>
      <c r="LGL103" s="66"/>
      <c r="LGM103" s="66"/>
      <c r="LGN103" s="66"/>
      <c r="LGO103" s="66"/>
      <c r="LGP103" s="66"/>
      <c r="LGQ103" s="66"/>
      <c r="LGR103" s="66"/>
      <c r="LGS103" s="66"/>
      <c r="LGT103" s="66"/>
      <c r="LGU103" s="66"/>
      <c r="LGV103" s="66"/>
      <c r="LGW103" s="66"/>
      <c r="LGX103" s="66"/>
      <c r="LGY103" s="66"/>
      <c r="LGZ103" s="66"/>
      <c r="LHA103" s="66"/>
      <c r="LHB103" s="66"/>
      <c r="LHC103" s="66"/>
      <c r="LHD103" s="66"/>
      <c r="LHE103" s="66"/>
      <c r="LHF103" s="66"/>
      <c r="LHG103" s="66"/>
      <c r="LHH103" s="66"/>
      <c r="LHI103" s="66"/>
      <c r="LHJ103" s="66"/>
      <c r="LHK103" s="66"/>
      <c r="LHL103" s="66"/>
      <c r="LHM103" s="66"/>
      <c r="LHN103" s="66"/>
      <c r="LHO103" s="66"/>
      <c r="LHP103" s="66"/>
      <c r="LHQ103" s="66"/>
      <c r="LHR103" s="66"/>
      <c r="LHS103" s="66"/>
      <c r="LHT103" s="66"/>
      <c r="LHU103" s="66"/>
      <c r="LHV103" s="66"/>
      <c r="LHW103" s="66"/>
      <c r="LHX103" s="66"/>
      <c r="LHY103" s="66"/>
      <c r="LHZ103" s="66"/>
      <c r="LIA103" s="66"/>
      <c r="LIB103" s="66"/>
      <c r="LIC103" s="66"/>
      <c r="LID103" s="66"/>
      <c r="LIE103" s="66"/>
      <c r="LIF103" s="66"/>
      <c r="LIG103" s="66"/>
      <c r="LIH103" s="66"/>
      <c r="LII103" s="66"/>
      <c r="LIJ103" s="66"/>
      <c r="LIK103" s="66"/>
      <c r="LIL103" s="66"/>
      <c r="LIM103" s="66"/>
      <c r="LIN103" s="66"/>
      <c r="LIO103" s="66"/>
      <c r="LIP103" s="66"/>
      <c r="LIQ103" s="66"/>
      <c r="LIR103" s="66"/>
      <c r="LIS103" s="66"/>
      <c r="LIT103" s="66"/>
      <c r="LIU103" s="66"/>
      <c r="LIV103" s="66"/>
      <c r="LIW103" s="66"/>
      <c r="LIX103" s="66"/>
      <c r="LIY103" s="66"/>
      <c r="LIZ103" s="66"/>
      <c r="LJA103" s="66"/>
      <c r="LJB103" s="66"/>
      <c r="LJC103" s="66"/>
      <c r="LJD103" s="66"/>
      <c r="LJE103" s="66"/>
      <c r="LJF103" s="66"/>
      <c r="LJG103" s="66"/>
      <c r="LJH103" s="66"/>
      <c r="LJI103" s="66"/>
      <c r="LJJ103" s="66"/>
      <c r="LJK103" s="66"/>
      <c r="LJL103" s="66"/>
      <c r="LJM103" s="66"/>
      <c r="LJN103" s="66"/>
      <c r="LJO103" s="66"/>
      <c r="LJP103" s="66"/>
      <c r="LJQ103" s="66"/>
      <c r="LJR103" s="66"/>
      <c r="LJS103" s="66"/>
      <c r="LJT103" s="66"/>
      <c r="LJU103" s="66"/>
      <c r="LJV103" s="66"/>
      <c r="LJW103" s="66"/>
      <c r="LJX103" s="66"/>
      <c r="LJY103" s="66"/>
      <c r="LJZ103" s="66"/>
      <c r="LKA103" s="66"/>
      <c r="LKB103" s="66"/>
      <c r="LKC103" s="66"/>
      <c r="LKD103" s="66"/>
      <c r="LKE103" s="66"/>
      <c r="LKF103" s="66"/>
      <c r="LKG103" s="66"/>
      <c r="LKH103" s="66"/>
      <c r="LKI103" s="66"/>
      <c r="LKJ103" s="66"/>
      <c r="LKK103" s="66"/>
      <c r="LKL103" s="66"/>
      <c r="LKM103" s="66"/>
      <c r="LKN103" s="66"/>
      <c r="LKO103" s="66"/>
      <c r="LKP103" s="66"/>
      <c r="LKQ103" s="66"/>
      <c r="LKR103" s="66"/>
      <c r="LKS103" s="66"/>
      <c r="LKT103" s="66"/>
      <c r="LKU103" s="66"/>
      <c r="LKV103" s="66"/>
      <c r="LKW103" s="66"/>
      <c r="LKX103" s="66"/>
      <c r="LKY103" s="66"/>
      <c r="LKZ103" s="66"/>
      <c r="LLA103" s="66"/>
      <c r="LLB103" s="66"/>
      <c r="LLC103" s="66"/>
      <c r="LLD103" s="66"/>
      <c r="LLE103" s="66"/>
      <c r="LLF103" s="66"/>
      <c r="LLG103" s="66"/>
      <c r="LLH103" s="66"/>
      <c r="LLI103" s="66"/>
      <c r="LLJ103" s="66"/>
      <c r="LLK103" s="66"/>
      <c r="LLL103" s="66"/>
      <c r="LLM103" s="66"/>
      <c r="LLN103" s="66"/>
      <c r="LLO103" s="66"/>
      <c r="LLP103" s="66"/>
      <c r="LLQ103" s="66"/>
      <c r="LLR103" s="66"/>
      <c r="LLS103" s="66"/>
      <c r="LLT103" s="66"/>
      <c r="LLU103" s="66"/>
      <c r="LLV103" s="66"/>
      <c r="LLW103" s="66"/>
      <c r="LLX103" s="66"/>
      <c r="LLY103" s="66"/>
      <c r="LLZ103" s="66"/>
      <c r="LMA103" s="66"/>
      <c r="LMB103" s="66"/>
      <c r="LMC103" s="66"/>
      <c r="LMD103" s="66"/>
      <c r="LME103" s="66"/>
      <c r="LMF103" s="66"/>
      <c r="LMG103" s="66"/>
      <c r="LMH103" s="66"/>
      <c r="LMI103" s="66"/>
      <c r="LMJ103" s="66"/>
      <c r="LMK103" s="66"/>
      <c r="LML103" s="66"/>
      <c r="LMM103" s="66"/>
      <c r="LMN103" s="66"/>
      <c r="LMO103" s="66"/>
      <c r="LMP103" s="66"/>
      <c r="LMQ103" s="66"/>
      <c r="LMR103" s="66"/>
      <c r="LMS103" s="66"/>
      <c r="LMT103" s="66"/>
      <c r="LMU103" s="66"/>
      <c r="LMV103" s="66"/>
      <c r="LMW103" s="66"/>
      <c r="LMX103" s="66"/>
      <c r="LMY103" s="66"/>
      <c r="LMZ103" s="66"/>
      <c r="LNA103" s="66"/>
      <c r="LNB103" s="66"/>
      <c r="LNC103" s="66"/>
      <c r="LND103" s="66"/>
      <c r="LNE103" s="66"/>
      <c r="LNF103" s="66"/>
      <c r="LNG103" s="66"/>
      <c r="LNH103" s="66"/>
      <c r="LNI103" s="66"/>
      <c r="LNJ103" s="66"/>
      <c r="LNK103" s="66"/>
      <c r="LNL103" s="66"/>
      <c r="LNM103" s="66"/>
      <c r="LNN103" s="66"/>
      <c r="LNO103" s="66"/>
      <c r="LNP103" s="66"/>
      <c r="LNQ103" s="66"/>
      <c r="LNR103" s="66"/>
      <c r="LNS103" s="66"/>
      <c r="LNT103" s="66"/>
      <c r="LNU103" s="66"/>
      <c r="LNV103" s="66"/>
      <c r="LNW103" s="66"/>
      <c r="LNX103" s="66"/>
      <c r="LNY103" s="66"/>
      <c r="LNZ103" s="66"/>
      <c r="LOA103" s="66"/>
      <c r="LOB103" s="66"/>
      <c r="LOC103" s="66"/>
      <c r="LOD103" s="66"/>
      <c r="LOE103" s="66"/>
      <c r="LOF103" s="66"/>
      <c r="LOG103" s="66"/>
      <c r="LOH103" s="66"/>
      <c r="LOI103" s="66"/>
      <c r="LOJ103" s="66"/>
      <c r="LOK103" s="66"/>
      <c r="LOL103" s="66"/>
      <c r="LOM103" s="66"/>
      <c r="LON103" s="66"/>
      <c r="LOO103" s="66"/>
      <c r="LOP103" s="66"/>
      <c r="LOQ103" s="66"/>
      <c r="LOR103" s="66"/>
      <c r="LOS103" s="66"/>
      <c r="LOT103" s="66"/>
      <c r="LOU103" s="66"/>
      <c r="LOV103" s="66"/>
      <c r="LOW103" s="66"/>
      <c r="LOX103" s="66"/>
      <c r="LOY103" s="66"/>
      <c r="LOZ103" s="66"/>
      <c r="LPA103" s="66"/>
      <c r="LPB103" s="66"/>
      <c r="LPC103" s="66"/>
      <c r="LPD103" s="66"/>
      <c r="LPE103" s="66"/>
      <c r="LPF103" s="66"/>
      <c r="LPG103" s="66"/>
      <c r="LPH103" s="66"/>
      <c r="LPI103" s="66"/>
      <c r="LPJ103" s="66"/>
      <c r="LPK103" s="66"/>
      <c r="LPL103" s="66"/>
      <c r="LPM103" s="66"/>
      <c r="LPN103" s="66"/>
      <c r="LPO103" s="66"/>
      <c r="LPP103" s="66"/>
      <c r="LPQ103" s="66"/>
      <c r="LPR103" s="66"/>
      <c r="LPS103" s="66"/>
      <c r="LPT103" s="66"/>
      <c r="LPU103" s="66"/>
      <c r="LPV103" s="66"/>
      <c r="LPW103" s="66"/>
      <c r="LPX103" s="66"/>
      <c r="LPY103" s="66"/>
      <c r="LPZ103" s="66"/>
      <c r="LQA103" s="66"/>
      <c r="LQB103" s="66"/>
      <c r="LQC103" s="66"/>
      <c r="LQD103" s="66"/>
      <c r="LQE103" s="66"/>
      <c r="LQF103" s="66"/>
      <c r="LQG103" s="66"/>
      <c r="LQH103" s="66"/>
      <c r="LQI103" s="66"/>
      <c r="LQJ103" s="66"/>
      <c r="LQK103" s="66"/>
      <c r="LQL103" s="66"/>
      <c r="LQM103" s="66"/>
      <c r="LQN103" s="66"/>
      <c r="LQO103" s="66"/>
      <c r="LQP103" s="66"/>
      <c r="LQQ103" s="66"/>
      <c r="LQR103" s="66"/>
      <c r="LQS103" s="66"/>
      <c r="LQT103" s="66"/>
      <c r="LQU103" s="66"/>
      <c r="LQV103" s="66"/>
      <c r="LQW103" s="66"/>
      <c r="LQX103" s="66"/>
      <c r="LQY103" s="66"/>
      <c r="LQZ103" s="66"/>
      <c r="LRA103" s="66"/>
      <c r="LRB103" s="66"/>
      <c r="LRC103" s="66"/>
      <c r="LRD103" s="66"/>
      <c r="LRE103" s="66"/>
      <c r="LRF103" s="66"/>
      <c r="LRG103" s="66"/>
      <c r="LRH103" s="66"/>
      <c r="LRI103" s="66"/>
      <c r="LRJ103" s="66"/>
      <c r="LRK103" s="66"/>
      <c r="LRL103" s="66"/>
      <c r="LRM103" s="66"/>
      <c r="LRN103" s="66"/>
      <c r="LRO103" s="66"/>
      <c r="LRP103" s="66"/>
      <c r="LRQ103" s="66"/>
      <c r="LRR103" s="66"/>
      <c r="LRS103" s="66"/>
      <c r="LRT103" s="66"/>
      <c r="LRU103" s="66"/>
      <c r="LRV103" s="66"/>
      <c r="LRW103" s="66"/>
      <c r="LRX103" s="66"/>
      <c r="LRY103" s="66"/>
      <c r="LRZ103" s="66"/>
      <c r="LSA103" s="66"/>
      <c r="LSB103" s="66"/>
      <c r="LSC103" s="66"/>
      <c r="LSD103" s="66"/>
      <c r="LSE103" s="66"/>
      <c r="LSF103" s="66"/>
      <c r="LSG103" s="66"/>
      <c r="LSH103" s="66"/>
      <c r="LSI103" s="66"/>
      <c r="LSJ103" s="66"/>
      <c r="LSK103" s="66"/>
      <c r="LSL103" s="66"/>
      <c r="LSM103" s="66"/>
      <c r="LSN103" s="66"/>
      <c r="LSO103" s="66"/>
      <c r="LSP103" s="66"/>
      <c r="LSQ103" s="66"/>
      <c r="LSR103" s="66"/>
      <c r="LSS103" s="66"/>
      <c r="LST103" s="66"/>
      <c r="LSU103" s="66"/>
      <c r="LSV103" s="66"/>
      <c r="LSW103" s="66"/>
      <c r="LSX103" s="66"/>
      <c r="LSY103" s="66"/>
      <c r="LSZ103" s="66"/>
      <c r="LTA103" s="66"/>
      <c r="LTB103" s="66"/>
      <c r="LTC103" s="66"/>
      <c r="LTD103" s="66"/>
      <c r="LTE103" s="66"/>
      <c r="LTF103" s="66"/>
      <c r="LTG103" s="66"/>
      <c r="LTH103" s="66"/>
      <c r="LTI103" s="66"/>
      <c r="LTJ103" s="66"/>
      <c r="LTK103" s="66"/>
      <c r="LTL103" s="66"/>
      <c r="LTM103" s="66"/>
      <c r="LTN103" s="66"/>
      <c r="LTO103" s="66"/>
      <c r="LTP103" s="66"/>
      <c r="LTQ103" s="66"/>
      <c r="LTR103" s="66"/>
      <c r="LTS103" s="66"/>
      <c r="LTT103" s="66"/>
      <c r="LTU103" s="66"/>
      <c r="LTV103" s="66"/>
      <c r="LTW103" s="66"/>
      <c r="LTX103" s="66"/>
      <c r="LTY103" s="66"/>
      <c r="LTZ103" s="66"/>
      <c r="LUA103" s="66"/>
      <c r="LUB103" s="66"/>
      <c r="LUC103" s="66"/>
      <c r="LUD103" s="66"/>
      <c r="LUE103" s="66"/>
      <c r="LUF103" s="66"/>
      <c r="LUG103" s="66"/>
      <c r="LUH103" s="66"/>
      <c r="LUI103" s="66"/>
      <c r="LUJ103" s="66"/>
      <c r="LUK103" s="66"/>
      <c r="LUL103" s="66"/>
      <c r="LUM103" s="66"/>
      <c r="LUN103" s="66"/>
      <c r="LUO103" s="66"/>
      <c r="LUP103" s="66"/>
      <c r="LUQ103" s="66"/>
      <c r="LUR103" s="66"/>
      <c r="LUS103" s="66"/>
      <c r="LUT103" s="66"/>
      <c r="LUU103" s="66"/>
      <c r="LUV103" s="66"/>
      <c r="LUW103" s="66"/>
      <c r="LUX103" s="66"/>
      <c r="LUY103" s="66"/>
      <c r="LUZ103" s="66"/>
      <c r="LVA103" s="66"/>
      <c r="LVB103" s="66"/>
      <c r="LVC103" s="66"/>
      <c r="LVD103" s="66"/>
      <c r="LVE103" s="66"/>
      <c r="LVF103" s="66"/>
      <c r="LVG103" s="66"/>
      <c r="LVH103" s="66"/>
      <c r="LVI103" s="66"/>
      <c r="LVJ103" s="66"/>
      <c r="LVK103" s="66"/>
      <c r="LVL103" s="66"/>
      <c r="LVM103" s="66"/>
      <c r="LVN103" s="66"/>
      <c r="LVO103" s="66"/>
      <c r="LVP103" s="66"/>
      <c r="LVQ103" s="66"/>
      <c r="LVR103" s="66"/>
      <c r="LVS103" s="66"/>
      <c r="LVT103" s="66"/>
      <c r="LVU103" s="66"/>
      <c r="LVV103" s="66"/>
      <c r="LVW103" s="66"/>
      <c r="LVX103" s="66"/>
      <c r="LVY103" s="66"/>
      <c r="LVZ103" s="66"/>
      <c r="LWA103" s="66"/>
      <c r="LWB103" s="66"/>
      <c r="LWC103" s="66"/>
      <c r="LWD103" s="66"/>
      <c r="LWE103" s="66"/>
      <c r="LWF103" s="66"/>
      <c r="LWG103" s="66"/>
      <c r="LWH103" s="66"/>
      <c r="LWI103" s="66"/>
      <c r="LWJ103" s="66"/>
      <c r="LWK103" s="66"/>
      <c r="LWL103" s="66"/>
      <c r="LWM103" s="66"/>
      <c r="LWN103" s="66"/>
      <c r="LWO103" s="66"/>
      <c r="LWP103" s="66"/>
      <c r="LWQ103" s="66"/>
      <c r="LWR103" s="66"/>
      <c r="LWS103" s="66"/>
      <c r="LWT103" s="66"/>
      <c r="LWU103" s="66"/>
      <c r="LWV103" s="66"/>
      <c r="LWW103" s="66"/>
      <c r="LWX103" s="66"/>
      <c r="LWY103" s="66"/>
      <c r="LWZ103" s="66"/>
      <c r="LXA103" s="66"/>
      <c r="LXB103" s="66"/>
      <c r="LXC103" s="66"/>
      <c r="LXD103" s="66"/>
      <c r="LXE103" s="66"/>
      <c r="LXF103" s="66"/>
      <c r="LXG103" s="66"/>
      <c r="LXH103" s="66"/>
      <c r="LXI103" s="66"/>
      <c r="LXJ103" s="66"/>
      <c r="LXK103" s="66"/>
      <c r="LXL103" s="66"/>
      <c r="LXM103" s="66"/>
      <c r="LXN103" s="66"/>
      <c r="LXO103" s="66"/>
      <c r="LXP103" s="66"/>
      <c r="LXQ103" s="66"/>
      <c r="LXR103" s="66"/>
      <c r="LXS103" s="66"/>
      <c r="LXT103" s="66"/>
      <c r="LXU103" s="66"/>
      <c r="LXV103" s="66"/>
      <c r="LXW103" s="66"/>
      <c r="LXX103" s="66"/>
      <c r="LXY103" s="66"/>
      <c r="LXZ103" s="66"/>
      <c r="LYA103" s="66"/>
      <c r="LYB103" s="66"/>
      <c r="LYC103" s="66"/>
      <c r="LYD103" s="66"/>
      <c r="LYE103" s="66"/>
      <c r="LYF103" s="66"/>
      <c r="LYG103" s="66"/>
      <c r="LYH103" s="66"/>
      <c r="LYI103" s="66"/>
      <c r="LYJ103" s="66"/>
      <c r="LYK103" s="66"/>
      <c r="LYL103" s="66"/>
      <c r="LYM103" s="66"/>
      <c r="LYN103" s="66"/>
      <c r="LYO103" s="66"/>
      <c r="LYP103" s="66"/>
      <c r="LYQ103" s="66"/>
      <c r="LYR103" s="66"/>
      <c r="LYS103" s="66"/>
      <c r="LYT103" s="66"/>
      <c r="LYU103" s="66"/>
      <c r="LYV103" s="66"/>
      <c r="LYW103" s="66"/>
      <c r="LYX103" s="66"/>
      <c r="LYY103" s="66"/>
      <c r="LYZ103" s="66"/>
      <c r="LZA103" s="66"/>
      <c r="LZB103" s="66"/>
      <c r="LZC103" s="66"/>
      <c r="LZD103" s="66"/>
      <c r="LZE103" s="66"/>
      <c r="LZF103" s="66"/>
      <c r="LZG103" s="66"/>
      <c r="LZH103" s="66"/>
      <c r="LZI103" s="66"/>
      <c r="LZJ103" s="66"/>
      <c r="LZK103" s="66"/>
      <c r="LZL103" s="66"/>
      <c r="LZM103" s="66"/>
      <c r="LZN103" s="66"/>
      <c r="LZO103" s="66"/>
      <c r="LZP103" s="66"/>
      <c r="LZQ103" s="66"/>
      <c r="LZR103" s="66"/>
      <c r="LZS103" s="66"/>
      <c r="LZT103" s="66"/>
      <c r="LZU103" s="66"/>
      <c r="LZV103" s="66"/>
      <c r="LZW103" s="66"/>
      <c r="LZX103" s="66"/>
      <c r="LZY103" s="66"/>
      <c r="LZZ103" s="66"/>
      <c r="MAA103" s="66"/>
      <c r="MAB103" s="66"/>
      <c r="MAC103" s="66"/>
      <c r="MAD103" s="66"/>
      <c r="MAE103" s="66"/>
      <c r="MAF103" s="66"/>
      <c r="MAG103" s="66"/>
      <c r="MAH103" s="66"/>
      <c r="MAI103" s="66"/>
      <c r="MAJ103" s="66"/>
      <c r="MAK103" s="66"/>
      <c r="MAL103" s="66"/>
      <c r="MAM103" s="66"/>
      <c r="MAN103" s="66"/>
      <c r="MAO103" s="66"/>
      <c r="MAP103" s="66"/>
      <c r="MAQ103" s="66"/>
      <c r="MAR103" s="66"/>
      <c r="MAS103" s="66"/>
      <c r="MAT103" s="66"/>
      <c r="MAU103" s="66"/>
      <c r="MAV103" s="66"/>
      <c r="MAW103" s="66"/>
      <c r="MAX103" s="66"/>
      <c r="MAY103" s="66"/>
      <c r="MAZ103" s="66"/>
      <c r="MBA103" s="66"/>
      <c r="MBB103" s="66"/>
      <c r="MBC103" s="66"/>
      <c r="MBD103" s="66"/>
      <c r="MBE103" s="66"/>
      <c r="MBF103" s="66"/>
      <c r="MBG103" s="66"/>
      <c r="MBH103" s="66"/>
      <c r="MBI103" s="66"/>
      <c r="MBJ103" s="66"/>
      <c r="MBK103" s="66"/>
      <c r="MBL103" s="66"/>
      <c r="MBM103" s="66"/>
      <c r="MBN103" s="66"/>
      <c r="MBO103" s="66"/>
      <c r="MBP103" s="66"/>
      <c r="MBQ103" s="66"/>
      <c r="MBR103" s="66"/>
      <c r="MBS103" s="66"/>
      <c r="MBT103" s="66"/>
      <c r="MBU103" s="66"/>
      <c r="MBV103" s="66"/>
      <c r="MBW103" s="66"/>
      <c r="MBX103" s="66"/>
      <c r="MBY103" s="66"/>
      <c r="MBZ103" s="66"/>
      <c r="MCA103" s="66"/>
      <c r="MCB103" s="66"/>
      <c r="MCC103" s="66"/>
      <c r="MCD103" s="66"/>
      <c r="MCE103" s="66"/>
      <c r="MCF103" s="66"/>
      <c r="MCG103" s="66"/>
      <c r="MCH103" s="66"/>
      <c r="MCI103" s="66"/>
      <c r="MCJ103" s="66"/>
      <c r="MCK103" s="66"/>
      <c r="MCL103" s="66"/>
      <c r="MCM103" s="66"/>
      <c r="MCN103" s="66"/>
      <c r="MCO103" s="66"/>
      <c r="MCP103" s="66"/>
      <c r="MCQ103" s="66"/>
      <c r="MCR103" s="66"/>
      <c r="MCS103" s="66"/>
      <c r="MCT103" s="66"/>
      <c r="MCU103" s="66"/>
      <c r="MCV103" s="66"/>
      <c r="MCW103" s="66"/>
      <c r="MCX103" s="66"/>
      <c r="MCY103" s="66"/>
      <c r="MCZ103" s="66"/>
      <c r="MDA103" s="66"/>
      <c r="MDB103" s="66"/>
      <c r="MDC103" s="66"/>
      <c r="MDD103" s="66"/>
      <c r="MDE103" s="66"/>
      <c r="MDF103" s="66"/>
      <c r="MDG103" s="66"/>
      <c r="MDH103" s="66"/>
      <c r="MDI103" s="66"/>
      <c r="MDJ103" s="66"/>
      <c r="MDK103" s="66"/>
      <c r="MDL103" s="66"/>
      <c r="MDM103" s="66"/>
      <c r="MDN103" s="66"/>
      <c r="MDO103" s="66"/>
      <c r="MDP103" s="66"/>
      <c r="MDQ103" s="66"/>
      <c r="MDR103" s="66"/>
      <c r="MDS103" s="66"/>
      <c r="MDT103" s="66"/>
      <c r="MDU103" s="66"/>
      <c r="MDV103" s="66"/>
      <c r="MDW103" s="66"/>
      <c r="MDX103" s="66"/>
      <c r="MDY103" s="66"/>
      <c r="MDZ103" s="66"/>
      <c r="MEA103" s="66"/>
      <c r="MEB103" s="66"/>
      <c r="MEC103" s="66"/>
      <c r="MED103" s="66"/>
      <c r="MEE103" s="66"/>
      <c r="MEF103" s="66"/>
      <c r="MEG103" s="66"/>
      <c r="MEH103" s="66"/>
      <c r="MEI103" s="66"/>
      <c r="MEJ103" s="66"/>
      <c r="MEK103" s="66"/>
      <c r="MEL103" s="66"/>
      <c r="MEM103" s="66"/>
      <c r="MEN103" s="66"/>
      <c r="MEO103" s="66"/>
      <c r="MEP103" s="66"/>
      <c r="MEQ103" s="66"/>
      <c r="MER103" s="66"/>
      <c r="MES103" s="66"/>
      <c r="MET103" s="66"/>
      <c r="MEU103" s="66"/>
      <c r="MEV103" s="66"/>
      <c r="MEW103" s="66"/>
      <c r="MEX103" s="66"/>
      <c r="MEY103" s="66"/>
      <c r="MEZ103" s="66"/>
      <c r="MFA103" s="66"/>
      <c r="MFB103" s="66"/>
      <c r="MFC103" s="66"/>
      <c r="MFD103" s="66"/>
      <c r="MFE103" s="66"/>
      <c r="MFF103" s="66"/>
      <c r="MFG103" s="66"/>
      <c r="MFH103" s="66"/>
      <c r="MFI103" s="66"/>
      <c r="MFJ103" s="66"/>
      <c r="MFK103" s="66"/>
      <c r="MFL103" s="66"/>
      <c r="MFM103" s="66"/>
      <c r="MFN103" s="66"/>
      <c r="MFO103" s="66"/>
      <c r="MFP103" s="66"/>
      <c r="MFQ103" s="66"/>
      <c r="MFR103" s="66"/>
      <c r="MFS103" s="66"/>
      <c r="MFT103" s="66"/>
      <c r="MFU103" s="66"/>
      <c r="MFV103" s="66"/>
      <c r="MFW103" s="66"/>
      <c r="MFX103" s="66"/>
      <c r="MFY103" s="66"/>
      <c r="MFZ103" s="66"/>
      <c r="MGA103" s="66"/>
      <c r="MGB103" s="66"/>
      <c r="MGC103" s="66"/>
      <c r="MGD103" s="66"/>
      <c r="MGE103" s="66"/>
      <c r="MGF103" s="66"/>
      <c r="MGG103" s="66"/>
      <c r="MGH103" s="66"/>
      <c r="MGI103" s="66"/>
      <c r="MGJ103" s="66"/>
      <c r="MGK103" s="66"/>
      <c r="MGL103" s="66"/>
      <c r="MGM103" s="66"/>
      <c r="MGN103" s="66"/>
      <c r="MGO103" s="66"/>
      <c r="MGP103" s="66"/>
      <c r="MGQ103" s="66"/>
      <c r="MGR103" s="66"/>
      <c r="MGS103" s="66"/>
      <c r="MGT103" s="66"/>
      <c r="MGU103" s="66"/>
      <c r="MGV103" s="66"/>
      <c r="MGW103" s="66"/>
      <c r="MGX103" s="66"/>
      <c r="MGY103" s="66"/>
      <c r="MGZ103" s="66"/>
      <c r="MHA103" s="66"/>
      <c r="MHB103" s="66"/>
      <c r="MHC103" s="66"/>
      <c r="MHD103" s="66"/>
      <c r="MHE103" s="66"/>
      <c r="MHF103" s="66"/>
      <c r="MHG103" s="66"/>
      <c r="MHH103" s="66"/>
      <c r="MHI103" s="66"/>
      <c r="MHJ103" s="66"/>
      <c r="MHK103" s="66"/>
      <c r="MHL103" s="66"/>
      <c r="MHM103" s="66"/>
      <c r="MHN103" s="66"/>
      <c r="MHO103" s="66"/>
      <c r="MHP103" s="66"/>
      <c r="MHQ103" s="66"/>
      <c r="MHR103" s="66"/>
      <c r="MHS103" s="66"/>
      <c r="MHT103" s="66"/>
      <c r="MHU103" s="66"/>
      <c r="MHV103" s="66"/>
      <c r="MHW103" s="66"/>
      <c r="MHX103" s="66"/>
      <c r="MHY103" s="66"/>
      <c r="MHZ103" s="66"/>
      <c r="MIA103" s="66"/>
      <c r="MIB103" s="66"/>
      <c r="MIC103" s="66"/>
      <c r="MID103" s="66"/>
      <c r="MIE103" s="66"/>
      <c r="MIF103" s="66"/>
      <c r="MIG103" s="66"/>
      <c r="MIH103" s="66"/>
      <c r="MII103" s="66"/>
      <c r="MIJ103" s="66"/>
      <c r="MIK103" s="66"/>
      <c r="MIL103" s="66"/>
      <c r="MIM103" s="66"/>
      <c r="MIN103" s="66"/>
      <c r="MIO103" s="66"/>
      <c r="MIP103" s="66"/>
      <c r="MIQ103" s="66"/>
      <c r="MIR103" s="66"/>
      <c r="MIS103" s="66"/>
      <c r="MIT103" s="66"/>
      <c r="MIU103" s="66"/>
      <c r="MIV103" s="66"/>
      <c r="MIW103" s="66"/>
      <c r="MIX103" s="66"/>
      <c r="MIY103" s="66"/>
      <c r="MIZ103" s="66"/>
      <c r="MJA103" s="66"/>
      <c r="MJB103" s="66"/>
      <c r="MJC103" s="66"/>
      <c r="MJD103" s="66"/>
      <c r="MJE103" s="66"/>
      <c r="MJF103" s="66"/>
      <c r="MJG103" s="66"/>
      <c r="MJH103" s="66"/>
      <c r="MJI103" s="66"/>
      <c r="MJJ103" s="66"/>
      <c r="MJK103" s="66"/>
      <c r="MJL103" s="66"/>
      <c r="MJM103" s="66"/>
      <c r="MJN103" s="66"/>
      <c r="MJO103" s="66"/>
      <c r="MJP103" s="66"/>
      <c r="MJQ103" s="66"/>
      <c r="MJR103" s="66"/>
      <c r="MJS103" s="66"/>
      <c r="MJT103" s="66"/>
      <c r="MJU103" s="66"/>
      <c r="MJV103" s="66"/>
      <c r="MJW103" s="66"/>
      <c r="MJX103" s="66"/>
      <c r="MJY103" s="66"/>
      <c r="MJZ103" s="66"/>
      <c r="MKA103" s="66"/>
      <c r="MKB103" s="66"/>
      <c r="MKC103" s="66"/>
      <c r="MKD103" s="66"/>
      <c r="MKE103" s="66"/>
      <c r="MKF103" s="66"/>
      <c r="MKG103" s="66"/>
      <c r="MKH103" s="66"/>
      <c r="MKI103" s="66"/>
      <c r="MKJ103" s="66"/>
      <c r="MKK103" s="66"/>
      <c r="MKL103" s="66"/>
      <c r="MKM103" s="66"/>
      <c r="MKN103" s="66"/>
      <c r="MKO103" s="66"/>
      <c r="MKP103" s="66"/>
      <c r="MKQ103" s="66"/>
      <c r="MKR103" s="66"/>
      <c r="MKS103" s="66"/>
      <c r="MKT103" s="66"/>
      <c r="MKU103" s="66"/>
      <c r="MKV103" s="66"/>
      <c r="MKW103" s="66"/>
      <c r="MKX103" s="66"/>
      <c r="MKY103" s="66"/>
      <c r="MKZ103" s="66"/>
      <c r="MLA103" s="66"/>
      <c r="MLB103" s="66"/>
      <c r="MLC103" s="66"/>
      <c r="MLD103" s="66"/>
      <c r="MLE103" s="66"/>
      <c r="MLF103" s="66"/>
      <c r="MLG103" s="66"/>
      <c r="MLH103" s="66"/>
      <c r="MLI103" s="66"/>
      <c r="MLJ103" s="66"/>
      <c r="MLK103" s="66"/>
      <c r="MLL103" s="66"/>
      <c r="MLM103" s="66"/>
      <c r="MLN103" s="66"/>
      <c r="MLO103" s="66"/>
      <c r="MLP103" s="66"/>
      <c r="MLQ103" s="66"/>
      <c r="MLR103" s="66"/>
      <c r="MLS103" s="66"/>
      <c r="MLT103" s="66"/>
      <c r="MLU103" s="66"/>
      <c r="MLV103" s="66"/>
      <c r="MLW103" s="66"/>
      <c r="MLX103" s="66"/>
      <c r="MLY103" s="66"/>
      <c r="MLZ103" s="66"/>
      <c r="MMA103" s="66"/>
      <c r="MMB103" s="66"/>
      <c r="MMC103" s="66"/>
      <c r="MMD103" s="66"/>
      <c r="MME103" s="66"/>
      <c r="MMF103" s="66"/>
      <c r="MMG103" s="66"/>
      <c r="MMH103" s="66"/>
      <c r="MMI103" s="66"/>
      <c r="MMJ103" s="66"/>
      <c r="MMK103" s="66"/>
      <c r="MML103" s="66"/>
      <c r="MMM103" s="66"/>
      <c r="MMN103" s="66"/>
      <c r="MMO103" s="66"/>
      <c r="MMP103" s="66"/>
      <c r="MMQ103" s="66"/>
      <c r="MMR103" s="66"/>
      <c r="MMS103" s="66"/>
      <c r="MMT103" s="66"/>
      <c r="MMU103" s="66"/>
      <c r="MMV103" s="66"/>
      <c r="MMW103" s="66"/>
      <c r="MMX103" s="66"/>
      <c r="MMY103" s="66"/>
      <c r="MMZ103" s="66"/>
      <c r="MNA103" s="66"/>
      <c r="MNB103" s="66"/>
      <c r="MNC103" s="66"/>
      <c r="MND103" s="66"/>
      <c r="MNE103" s="66"/>
      <c r="MNF103" s="66"/>
      <c r="MNG103" s="66"/>
      <c r="MNH103" s="66"/>
      <c r="MNI103" s="66"/>
      <c r="MNJ103" s="66"/>
      <c r="MNK103" s="66"/>
      <c r="MNL103" s="66"/>
      <c r="MNM103" s="66"/>
      <c r="MNN103" s="66"/>
      <c r="MNO103" s="66"/>
      <c r="MNP103" s="66"/>
      <c r="MNQ103" s="66"/>
      <c r="MNR103" s="66"/>
      <c r="MNS103" s="66"/>
      <c r="MNT103" s="66"/>
      <c r="MNU103" s="66"/>
      <c r="MNV103" s="66"/>
      <c r="MNW103" s="66"/>
      <c r="MNX103" s="66"/>
      <c r="MNY103" s="66"/>
      <c r="MNZ103" s="66"/>
      <c r="MOA103" s="66"/>
      <c r="MOB103" s="66"/>
      <c r="MOC103" s="66"/>
      <c r="MOD103" s="66"/>
      <c r="MOE103" s="66"/>
      <c r="MOF103" s="66"/>
      <c r="MOG103" s="66"/>
      <c r="MOH103" s="66"/>
      <c r="MOI103" s="66"/>
      <c r="MOJ103" s="66"/>
      <c r="MOK103" s="66"/>
      <c r="MOL103" s="66"/>
      <c r="MOM103" s="66"/>
      <c r="MON103" s="66"/>
      <c r="MOO103" s="66"/>
      <c r="MOP103" s="66"/>
      <c r="MOQ103" s="66"/>
      <c r="MOR103" s="66"/>
      <c r="MOS103" s="66"/>
      <c r="MOT103" s="66"/>
      <c r="MOU103" s="66"/>
      <c r="MOV103" s="66"/>
      <c r="MOW103" s="66"/>
      <c r="MOX103" s="66"/>
      <c r="MOY103" s="66"/>
      <c r="MOZ103" s="66"/>
      <c r="MPA103" s="66"/>
      <c r="MPB103" s="66"/>
      <c r="MPC103" s="66"/>
      <c r="MPD103" s="66"/>
      <c r="MPE103" s="66"/>
      <c r="MPF103" s="66"/>
      <c r="MPG103" s="66"/>
      <c r="MPH103" s="66"/>
      <c r="MPI103" s="66"/>
      <c r="MPJ103" s="66"/>
      <c r="MPK103" s="66"/>
      <c r="MPL103" s="66"/>
      <c r="MPM103" s="66"/>
      <c r="MPN103" s="66"/>
      <c r="MPO103" s="66"/>
      <c r="MPP103" s="66"/>
      <c r="MPQ103" s="66"/>
      <c r="MPR103" s="66"/>
      <c r="MPS103" s="66"/>
      <c r="MPT103" s="66"/>
      <c r="MPU103" s="66"/>
      <c r="MPV103" s="66"/>
      <c r="MPW103" s="66"/>
      <c r="MPX103" s="66"/>
      <c r="MPY103" s="66"/>
      <c r="MPZ103" s="66"/>
      <c r="MQA103" s="66"/>
      <c r="MQB103" s="66"/>
      <c r="MQC103" s="66"/>
      <c r="MQD103" s="66"/>
      <c r="MQE103" s="66"/>
      <c r="MQF103" s="66"/>
      <c r="MQG103" s="66"/>
      <c r="MQH103" s="66"/>
      <c r="MQI103" s="66"/>
      <c r="MQJ103" s="66"/>
      <c r="MQK103" s="66"/>
      <c r="MQL103" s="66"/>
      <c r="MQM103" s="66"/>
      <c r="MQN103" s="66"/>
      <c r="MQO103" s="66"/>
      <c r="MQP103" s="66"/>
      <c r="MQQ103" s="66"/>
      <c r="MQR103" s="66"/>
      <c r="MQS103" s="66"/>
      <c r="MQT103" s="66"/>
      <c r="MQU103" s="66"/>
      <c r="MQV103" s="66"/>
      <c r="MQW103" s="66"/>
      <c r="MQX103" s="66"/>
      <c r="MQY103" s="66"/>
      <c r="MQZ103" s="66"/>
      <c r="MRA103" s="66"/>
      <c r="MRB103" s="66"/>
      <c r="MRC103" s="66"/>
      <c r="MRD103" s="66"/>
      <c r="MRE103" s="66"/>
      <c r="MRF103" s="66"/>
      <c r="MRG103" s="66"/>
      <c r="MRH103" s="66"/>
      <c r="MRI103" s="66"/>
      <c r="MRJ103" s="66"/>
      <c r="MRK103" s="66"/>
      <c r="MRL103" s="66"/>
      <c r="MRM103" s="66"/>
      <c r="MRN103" s="66"/>
      <c r="MRO103" s="66"/>
      <c r="MRP103" s="66"/>
      <c r="MRQ103" s="66"/>
      <c r="MRR103" s="66"/>
      <c r="MRS103" s="66"/>
      <c r="MRT103" s="66"/>
      <c r="MRU103" s="66"/>
      <c r="MRV103" s="66"/>
      <c r="MRW103" s="66"/>
      <c r="MRX103" s="66"/>
      <c r="MRY103" s="66"/>
      <c r="MRZ103" s="66"/>
      <c r="MSA103" s="66"/>
      <c r="MSB103" s="66"/>
      <c r="MSC103" s="66"/>
      <c r="MSD103" s="66"/>
      <c r="MSE103" s="66"/>
      <c r="MSF103" s="66"/>
      <c r="MSG103" s="66"/>
      <c r="MSH103" s="66"/>
      <c r="MSI103" s="66"/>
      <c r="MSJ103" s="66"/>
      <c r="MSK103" s="66"/>
      <c r="MSL103" s="66"/>
      <c r="MSM103" s="66"/>
      <c r="MSN103" s="66"/>
      <c r="MSO103" s="66"/>
      <c r="MSP103" s="66"/>
      <c r="MSQ103" s="66"/>
      <c r="MSR103" s="66"/>
      <c r="MSS103" s="66"/>
      <c r="MST103" s="66"/>
      <c r="MSU103" s="66"/>
      <c r="MSV103" s="66"/>
      <c r="MSW103" s="66"/>
      <c r="MSX103" s="66"/>
      <c r="MSY103" s="66"/>
      <c r="MSZ103" s="66"/>
      <c r="MTA103" s="66"/>
      <c r="MTB103" s="66"/>
      <c r="MTC103" s="66"/>
      <c r="MTD103" s="66"/>
      <c r="MTE103" s="66"/>
      <c r="MTF103" s="66"/>
      <c r="MTG103" s="66"/>
      <c r="MTH103" s="66"/>
      <c r="MTI103" s="66"/>
      <c r="MTJ103" s="66"/>
      <c r="MTK103" s="66"/>
      <c r="MTL103" s="66"/>
      <c r="MTM103" s="66"/>
      <c r="MTN103" s="66"/>
      <c r="MTO103" s="66"/>
      <c r="MTP103" s="66"/>
      <c r="MTQ103" s="66"/>
      <c r="MTR103" s="66"/>
      <c r="MTS103" s="66"/>
      <c r="MTT103" s="66"/>
      <c r="MTU103" s="66"/>
      <c r="MTV103" s="66"/>
      <c r="MTW103" s="66"/>
      <c r="MTX103" s="66"/>
      <c r="MTY103" s="66"/>
      <c r="MTZ103" s="66"/>
      <c r="MUA103" s="66"/>
      <c r="MUB103" s="66"/>
      <c r="MUC103" s="66"/>
      <c r="MUD103" s="66"/>
      <c r="MUE103" s="66"/>
      <c r="MUF103" s="66"/>
      <c r="MUG103" s="66"/>
      <c r="MUH103" s="66"/>
      <c r="MUI103" s="66"/>
      <c r="MUJ103" s="66"/>
      <c r="MUK103" s="66"/>
      <c r="MUL103" s="66"/>
      <c r="MUM103" s="66"/>
      <c r="MUN103" s="66"/>
      <c r="MUO103" s="66"/>
      <c r="MUP103" s="66"/>
      <c r="MUQ103" s="66"/>
      <c r="MUR103" s="66"/>
      <c r="MUS103" s="66"/>
      <c r="MUT103" s="66"/>
      <c r="MUU103" s="66"/>
      <c r="MUV103" s="66"/>
      <c r="MUW103" s="66"/>
      <c r="MUX103" s="66"/>
      <c r="MUY103" s="66"/>
      <c r="MUZ103" s="66"/>
      <c r="MVA103" s="66"/>
      <c r="MVB103" s="66"/>
      <c r="MVC103" s="66"/>
      <c r="MVD103" s="66"/>
      <c r="MVE103" s="66"/>
      <c r="MVF103" s="66"/>
      <c r="MVG103" s="66"/>
      <c r="MVH103" s="66"/>
      <c r="MVI103" s="66"/>
      <c r="MVJ103" s="66"/>
      <c r="MVK103" s="66"/>
      <c r="MVL103" s="66"/>
      <c r="MVM103" s="66"/>
      <c r="MVN103" s="66"/>
      <c r="MVO103" s="66"/>
      <c r="MVP103" s="66"/>
      <c r="MVQ103" s="66"/>
      <c r="MVR103" s="66"/>
      <c r="MVS103" s="66"/>
      <c r="MVT103" s="66"/>
      <c r="MVU103" s="66"/>
      <c r="MVV103" s="66"/>
      <c r="MVW103" s="66"/>
      <c r="MVX103" s="66"/>
      <c r="MVY103" s="66"/>
      <c r="MVZ103" s="66"/>
      <c r="MWA103" s="66"/>
      <c r="MWB103" s="66"/>
      <c r="MWC103" s="66"/>
      <c r="MWD103" s="66"/>
      <c r="MWE103" s="66"/>
      <c r="MWF103" s="66"/>
      <c r="MWG103" s="66"/>
      <c r="MWH103" s="66"/>
      <c r="MWI103" s="66"/>
      <c r="MWJ103" s="66"/>
      <c r="MWK103" s="66"/>
      <c r="MWL103" s="66"/>
      <c r="MWM103" s="66"/>
      <c r="MWN103" s="66"/>
      <c r="MWO103" s="66"/>
      <c r="MWP103" s="66"/>
      <c r="MWQ103" s="66"/>
      <c r="MWR103" s="66"/>
      <c r="MWS103" s="66"/>
      <c r="MWT103" s="66"/>
      <c r="MWU103" s="66"/>
      <c r="MWV103" s="66"/>
      <c r="MWW103" s="66"/>
      <c r="MWX103" s="66"/>
      <c r="MWY103" s="66"/>
      <c r="MWZ103" s="66"/>
      <c r="MXA103" s="66"/>
      <c r="MXB103" s="66"/>
      <c r="MXC103" s="66"/>
      <c r="MXD103" s="66"/>
      <c r="MXE103" s="66"/>
      <c r="MXF103" s="66"/>
      <c r="MXG103" s="66"/>
      <c r="MXH103" s="66"/>
      <c r="MXI103" s="66"/>
      <c r="MXJ103" s="66"/>
      <c r="MXK103" s="66"/>
      <c r="MXL103" s="66"/>
      <c r="MXM103" s="66"/>
      <c r="MXN103" s="66"/>
      <c r="MXO103" s="66"/>
      <c r="MXP103" s="66"/>
      <c r="MXQ103" s="66"/>
      <c r="MXR103" s="66"/>
      <c r="MXS103" s="66"/>
      <c r="MXT103" s="66"/>
      <c r="MXU103" s="66"/>
      <c r="MXV103" s="66"/>
      <c r="MXW103" s="66"/>
      <c r="MXX103" s="66"/>
      <c r="MXY103" s="66"/>
      <c r="MXZ103" s="66"/>
      <c r="MYA103" s="66"/>
      <c r="MYB103" s="66"/>
      <c r="MYC103" s="66"/>
      <c r="MYD103" s="66"/>
      <c r="MYE103" s="66"/>
      <c r="MYF103" s="66"/>
      <c r="MYG103" s="66"/>
      <c r="MYH103" s="66"/>
      <c r="MYI103" s="66"/>
      <c r="MYJ103" s="66"/>
      <c r="MYK103" s="66"/>
      <c r="MYL103" s="66"/>
      <c r="MYM103" s="66"/>
      <c r="MYN103" s="66"/>
      <c r="MYO103" s="66"/>
      <c r="MYP103" s="66"/>
      <c r="MYQ103" s="66"/>
      <c r="MYR103" s="66"/>
      <c r="MYS103" s="66"/>
      <c r="MYT103" s="66"/>
      <c r="MYU103" s="66"/>
      <c r="MYV103" s="66"/>
      <c r="MYW103" s="66"/>
      <c r="MYX103" s="66"/>
      <c r="MYY103" s="66"/>
      <c r="MYZ103" s="66"/>
      <c r="MZA103" s="66"/>
      <c r="MZB103" s="66"/>
      <c r="MZC103" s="66"/>
      <c r="MZD103" s="66"/>
      <c r="MZE103" s="66"/>
      <c r="MZF103" s="66"/>
      <c r="MZG103" s="66"/>
      <c r="MZH103" s="66"/>
      <c r="MZI103" s="66"/>
      <c r="MZJ103" s="66"/>
      <c r="MZK103" s="66"/>
      <c r="MZL103" s="66"/>
      <c r="MZM103" s="66"/>
      <c r="MZN103" s="66"/>
      <c r="MZO103" s="66"/>
      <c r="MZP103" s="66"/>
      <c r="MZQ103" s="66"/>
      <c r="MZR103" s="66"/>
      <c r="MZS103" s="66"/>
      <c r="MZT103" s="66"/>
      <c r="MZU103" s="66"/>
      <c r="MZV103" s="66"/>
      <c r="MZW103" s="66"/>
      <c r="MZX103" s="66"/>
      <c r="MZY103" s="66"/>
      <c r="MZZ103" s="66"/>
      <c r="NAA103" s="66"/>
      <c r="NAB103" s="66"/>
      <c r="NAC103" s="66"/>
      <c r="NAD103" s="66"/>
      <c r="NAE103" s="66"/>
      <c r="NAF103" s="66"/>
      <c r="NAG103" s="66"/>
      <c r="NAH103" s="66"/>
      <c r="NAI103" s="66"/>
      <c r="NAJ103" s="66"/>
      <c r="NAK103" s="66"/>
      <c r="NAL103" s="66"/>
      <c r="NAM103" s="66"/>
      <c r="NAN103" s="66"/>
      <c r="NAO103" s="66"/>
      <c r="NAP103" s="66"/>
      <c r="NAQ103" s="66"/>
      <c r="NAR103" s="66"/>
      <c r="NAS103" s="66"/>
      <c r="NAT103" s="66"/>
      <c r="NAU103" s="66"/>
      <c r="NAV103" s="66"/>
      <c r="NAW103" s="66"/>
      <c r="NAX103" s="66"/>
      <c r="NAY103" s="66"/>
      <c r="NAZ103" s="66"/>
      <c r="NBA103" s="66"/>
      <c r="NBB103" s="66"/>
      <c r="NBC103" s="66"/>
      <c r="NBD103" s="66"/>
      <c r="NBE103" s="66"/>
      <c r="NBF103" s="66"/>
      <c r="NBG103" s="66"/>
      <c r="NBH103" s="66"/>
      <c r="NBI103" s="66"/>
      <c r="NBJ103" s="66"/>
      <c r="NBK103" s="66"/>
      <c r="NBL103" s="66"/>
      <c r="NBM103" s="66"/>
      <c r="NBN103" s="66"/>
      <c r="NBO103" s="66"/>
      <c r="NBP103" s="66"/>
      <c r="NBQ103" s="66"/>
      <c r="NBR103" s="66"/>
      <c r="NBS103" s="66"/>
      <c r="NBT103" s="66"/>
      <c r="NBU103" s="66"/>
      <c r="NBV103" s="66"/>
      <c r="NBW103" s="66"/>
      <c r="NBX103" s="66"/>
      <c r="NBY103" s="66"/>
      <c r="NBZ103" s="66"/>
      <c r="NCA103" s="66"/>
      <c r="NCB103" s="66"/>
      <c r="NCC103" s="66"/>
      <c r="NCD103" s="66"/>
      <c r="NCE103" s="66"/>
      <c r="NCF103" s="66"/>
      <c r="NCG103" s="66"/>
      <c r="NCH103" s="66"/>
      <c r="NCI103" s="66"/>
      <c r="NCJ103" s="66"/>
      <c r="NCK103" s="66"/>
      <c r="NCL103" s="66"/>
      <c r="NCM103" s="66"/>
      <c r="NCN103" s="66"/>
      <c r="NCO103" s="66"/>
      <c r="NCP103" s="66"/>
      <c r="NCQ103" s="66"/>
      <c r="NCR103" s="66"/>
      <c r="NCS103" s="66"/>
      <c r="NCT103" s="66"/>
      <c r="NCU103" s="66"/>
      <c r="NCV103" s="66"/>
      <c r="NCW103" s="66"/>
      <c r="NCX103" s="66"/>
      <c r="NCY103" s="66"/>
      <c r="NCZ103" s="66"/>
      <c r="NDA103" s="66"/>
      <c r="NDB103" s="66"/>
      <c r="NDC103" s="66"/>
      <c r="NDD103" s="66"/>
      <c r="NDE103" s="66"/>
      <c r="NDF103" s="66"/>
      <c r="NDG103" s="66"/>
      <c r="NDH103" s="66"/>
      <c r="NDI103" s="66"/>
      <c r="NDJ103" s="66"/>
      <c r="NDK103" s="66"/>
      <c r="NDL103" s="66"/>
      <c r="NDM103" s="66"/>
      <c r="NDN103" s="66"/>
      <c r="NDO103" s="66"/>
      <c r="NDP103" s="66"/>
      <c r="NDQ103" s="66"/>
      <c r="NDR103" s="66"/>
      <c r="NDS103" s="66"/>
      <c r="NDT103" s="66"/>
      <c r="NDU103" s="66"/>
      <c r="NDV103" s="66"/>
      <c r="NDW103" s="66"/>
      <c r="NDX103" s="66"/>
      <c r="NDY103" s="66"/>
      <c r="NDZ103" s="66"/>
      <c r="NEA103" s="66"/>
      <c r="NEB103" s="66"/>
      <c r="NEC103" s="66"/>
      <c r="NED103" s="66"/>
      <c r="NEE103" s="66"/>
      <c r="NEF103" s="66"/>
      <c r="NEG103" s="66"/>
      <c r="NEH103" s="66"/>
      <c r="NEI103" s="66"/>
      <c r="NEJ103" s="66"/>
      <c r="NEK103" s="66"/>
      <c r="NEL103" s="66"/>
      <c r="NEM103" s="66"/>
      <c r="NEN103" s="66"/>
      <c r="NEO103" s="66"/>
      <c r="NEP103" s="66"/>
      <c r="NEQ103" s="66"/>
      <c r="NER103" s="66"/>
      <c r="NES103" s="66"/>
      <c r="NET103" s="66"/>
      <c r="NEU103" s="66"/>
      <c r="NEV103" s="66"/>
      <c r="NEW103" s="66"/>
      <c r="NEX103" s="66"/>
      <c r="NEY103" s="66"/>
      <c r="NEZ103" s="66"/>
      <c r="NFA103" s="66"/>
      <c r="NFB103" s="66"/>
      <c r="NFC103" s="66"/>
      <c r="NFD103" s="66"/>
      <c r="NFE103" s="66"/>
      <c r="NFF103" s="66"/>
      <c r="NFG103" s="66"/>
      <c r="NFH103" s="66"/>
      <c r="NFI103" s="66"/>
      <c r="NFJ103" s="66"/>
      <c r="NFK103" s="66"/>
      <c r="NFL103" s="66"/>
      <c r="NFM103" s="66"/>
      <c r="NFN103" s="66"/>
      <c r="NFO103" s="66"/>
      <c r="NFP103" s="66"/>
      <c r="NFQ103" s="66"/>
      <c r="NFR103" s="66"/>
      <c r="NFS103" s="66"/>
      <c r="NFT103" s="66"/>
      <c r="NFU103" s="66"/>
      <c r="NFV103" s="66"/>
      <c r="NFW103" s="66"/>
      <c r="NFX103" s="66"/>
      <c r="NFY103" s="66"/>
      <c r="NFZ103" s="66"/>
      <c r="NGA103" s="66"/>
      <c r="NGB103" s="66"/>
      <c r="NGC103" s="66"/>
      <c r="NGD103" s="66"/>
      <c r="NGE103" s="66"/>
      <c r="NGF103" s="66"/>
      <c r="NGG103" s="66"/>
      <c r="NGH103" s="66"/>
      <c r="NGI103" s="66"/>
      <c r="NGJ103" s="66"/>
      <c r="NGK103" s="66"/>
      <c r="NGL103" s="66"/>
      <c r="NGM103" s="66"/>
      <c r="NGN103" s="66"/>
      <c r="NGO103" s="66"/>
      <c r="NGP103" s="66"/>
      <c r="NGQ103" s="66"/>
      <c r="NGR103" s="66"/>
      <c r="NGS103" s="66"/>
      <c r="NGT103" s="66"/>
      <c r="NGU103" s="66"/>
      <c r="NGV103" s="66"/>
      <c r="NGW103" s="66"/>
      <c r="NGX103" s="66"/>
      <c r="NGY103" s="66"/>
      <c r="NGZ103" s="66"/>
      <c r="NHA103" s="66"/>
      <c r="NHB103" s="66"/>
      <c r="NHC103" s="66"/>
      <c r="NHD103" s="66"/>
      <c r="NHE103" s="66"/>
      <c r="NHF103" s="66"/>
      <c r="NHG103" s="66"/>
      <c r="NHH103" s="66"/>
      <c r="NHI103" s="66"/>
      <c r="NHJ103" s="66"/>
      <c r="NHK103" s="66"/>
      <c r="NHL103" s="66"/>
      <c r="NHM103" s="66"/>
      <c r="NHN103" s="66"/>
      <c r="NHO103" s="66"/>
      <c r="NHP103" s="66"/>
      <c r="NHQ103" s="66"/>
      <c r="NHR103" s="66"/>
      <c r="NHS103" s="66"/>
      <c r="NHT103" s="66"/>
      <c r="NHU103" s="66"/>
      <c r="NHV103" s="66"/>
      <c r="NHW103" s="66"/>
      <c r="NHX103" s="66"/>
      <c r="NHY103" s="66"/>
      <c r="NHZ103" s="66"/>
      <c r="NIA103" s="66"/>
      <c r="NIB103" s="66"/>
      <c r="NIC103" s="66"/>
      <c r="NID103" s="66"/>
      <c r="NIE103" s="66"/>
      <c r="NIF103" s="66"/>
      <c r="NIG103" s="66"/>
      <c r="NIH103" s="66"/>
      <c r="NII103" s="66"/>
      <c r="NIJ103" s="66"/>
      <c r="NIK103" s="66"/>
      <c r="NIL103" s="66"/>
      <c r="NIM103" s="66"/>
      <c r="NIN103" s="66"/>
      <c r="NIO103" s="66"/>
      <c r="NIP103" s="66"/>
      <c r="NIQ103" s="66"/>
      <c r="NIR103" s="66"/>
      <c r="NIS103" s="66"/>
      <c r="NIT103" s="66"/>
      <c r="NIU103" s="66"/>
      <c r="NIV103" s="66"/>
      <c r="NIW103" s="66"/>
      <c r="NIX103" s="66"/>
      <c r="NIY103" s="66"/>
      <c r="NIZ103" s="66"/>
      <c r="NJA103" s="66"/>
      <c r="NJB103" s="66"/>
      <c r="NJC103" s="66"/>
      <c r="NJD103" s="66"/>
      <c r="NJE103" s="66"/>
      <c r="NJF103" s="66"/>
      <c r="NJG103" s="66"/>
      <c r="NJH103" s="66"/>
      <c r="NJI103" s="66"/>
      <c r="NJJ103" s="66"/>
      <c r="NJK103" s="66"/>
      <c r="NJL103" s="66"/>
      <c r="NJM103" s="66"/>
      <c r="NJN103" s="66"/>
      <c r="NJO103" s="66"/>
      <c r="NJP103" s="66"/>
      <c r="NJQ103" s="66"/>
      <c r="NJR103" s="66"/>
      <c r="NJS103" s="66"/>
      <c r="NJT103" s="66"/>
      <c r="NJU103" s="66"/>
      <c r="NJV103" s="66"/>
      <c r="NJW103" s="66"/>
      <c r="NJX103" s="66"/>
      <c r="NJY103" s="66"/>
      <c r="NJZ103" s="66"/>
      <c r="NKA103" s="66"/>
      <c r="NKB103" s="66"/>
      <c r="NKC103" s="66"/>
      <c r="NKD103" s="66"/>
      <c r="NKE103" s="66"/>
      <c r="NKF103" s="66"/>
      <c r="NKG103" s="66"/>
      <c r="NKH103" s="66"/>
      <c r="NKI103" s="66"/>
      <c r="NKJ103" s="66"/>
      <c r="NKK103" s="66"/>
      <c r="NKL103" s="66"/>
      <c r="NKM103" s="66"/>
      <c r="NKN103" s="66"/>
      <c r="NKO103" s="66"/>
      <c r="NKP103" s="66"/>
      <c r="NKQ103" s="66"/>
      <c r="NKR103" s="66"/>
      <c r="NKS103" s="66"/>
      <c r="NKT103" s="66"/>
      <c r="NKU103" s="66"/>
      <c r="NKV103" s="66"/>
      <c r="NKW103" s="66"/>
      <c r="NKX103" s="66"/>
      <c r="NKY103" s="66"/>
      <c r="NKZ103" s="66"/>
      <c r="NLA103" s="66"/>
      <c r="NLB103" s="66"/>
      <c r="NLC103" s="66"/>
      <c r="NLD103" s="66"/>
      <c r="NLE103" s="66"/>
      <c r="NLF103" s="66"/>
      <c r="NLG103" s="66"/>
      <c r="NLH103" s="66"/>
      <c r="NLI103" s="66"/>
      <c r="NLJ103" s="66"/>
      <c r="NLK103" s="66"/>
      <c r="NLL103" s="66"/>
      <c r="NLM103" s="66"/>
      <c r="NLN103" s="66"/>
      <c r="NLO103" s="66"/>
      <c r="NLP103" s="66"/>
      <c r="NLQ103" s="66"/>
      <c r="NLR103" s="66"/>
      <c r="NLS103" s="66"/>
      <c r="NLT103" s="66"/>
      <c r="NLU103" s="66"/>
      <c r="NLV103" s="66"/>
      <c r="NLW103" s="66"/>
      <c r="NLX103" s="66"/>
      <c r="NLY103" s="66"/>
      <c r="NLZ103" s="66"/>
      <c r="NMA103" s="66"/>
      <c r="NMB103" s="66"/>
      <c r="NMC103" s="66"/>
      <c r="NMD103" s="66"/>
      <c r="NME103" s="66"/>
      <c r="NMF103" s="66"/>
      <c r="NMG103" s="66"/>
      <c r="NMH103" s="66"/>
      <c r="NMI103" s="66"/>
      <c r="NMJ103" s="66"/>
      <c r="NMK103" s="66"/>
      <c r="NML103" s="66"/>
      <c r="NMM103" s="66"/>
      <c r="NMN103" s="66"/>
      <c r="NMO103" s="66"/>
      <c r="NMP103" s="66"/>
      <c r="NMQ103" s="66"/>
      <c r="NMR103" s="66"/>
      <c r="NMS103" s="66"/>
      <c r="NMT103" s="66"/>
      <c r="NMU103" s="66"/>
      <c r="NMV103" s="66"/>
      <c r="NMW103" s="66"/>
      <c r="NMX103" s="66"/>
      <c r="NMY103" s="66"/>
      <c r="NMZ103" s="66"/>
      <c r="NNA103" s="66"/>
      <c r="NNB103" s="66"/>
      <c r="NNC103" s="66"/>
      <c r="NND103" s="66"/>
      <c r="NNE103" s="66"/>
      <c r="NNF103" s="66"/>
      <c r="NNG103" s="66"/>
      <c r="NNH103" s="66"/>
      <c r="NNI103" s="66"/>
      <c r="NNJ103" s="66"/>
      <c r="NNK103" s="66"/>
      <c r="NNL103" s="66"/>
      <c r="NNM103" s="66"/>
      <c r="NNN103" s="66"/>
      <c r="NNO103" s="66"/>
      <c r="NNP103" s="66"/>
      <c r="NNQ103" s="66"/>
      <c r="NNR103" s="66"/>
      <c r="NNS103" s="66"/>
      <c r="NNT103" s="66"/>
      <c r="NNU103" s="66"/>
      <c r="NNV103" s="66"/>
      <c r="NNW103" s="66"/>
      <c r="NNX103" s="66"/>
      <c r="NNY103" s="66"/>
      <c r="NNZ103" s="66"/>
      <c r="NOA103" s="66"/>
      <c r="NOB103" s="66"/>
      <c r="NOC103" s="66"/>
      <c r="NOD103" s="66"/>
      <c r="NOE103" s="66"/>
      <c r="NOF103" s="66"/>
      <c r="NOG103" s="66"/>
      <c r="NOH103" s="66"/>
      <c r="NOI103" s="66"/>
      <c r="NOJ103" s="66"/>
      <c r="NOK103" s="66"/>
      <c r="NOL103" s="66"/>
      <c r="NOM103" s="66"/>
      <c r="NON103" s="66"/>
      <c r="NOO103" s="66"/>
      <c r="NOP103" s="66"/>
      <c r="NOQ103" s="66"/>
      <c r="NOR103" s="66"/>
      <c r="NOS103" s="66"/>
      <c r="NOT103" s="66"/>
      <c r="NOU103" s="66"/>
      <c r="NOV103" s="66"/>
      <c r="NOW103" s="66"/>
      <c r="NOX103" s="66"/>
      <c r="NOY103" s="66"/>
      <c r="NOZ103" s="66"/>
      <c r="NPA103" s="66"/>
      <c r="NPB103" s="66"/>
      <c r="NPC103" s="66"/>
      <c r="NPD103" s="66"/>
      <c r="NPE103" s="66"/>
      <c r="NPF103" s="66"/>
      <c r="NPG103" s="66"/>
      <c r="NPH103" s="66"/>
      <c r="NPI103" s="66"/>
      <c r="NPJ103" s="66"/>
      <c r="NPK103" s="66"/>
      <c r="NPL103" s="66"/>
      <c r="NPM103" s="66"/>
      <c r="NPN103" s="66"/>
      <c r="NPO103" s="66"/>
      <c r="NPP103" s="66"/>
      <c r="NPQ103" s="66"/>
      <c r="NPR103" s="66"/>
      <c r="NPS103" s="66"/>
      <c r="NPT103" s="66"/>
      <c r="NPU103" s="66"/>
      <c r="NPV103" s="66"/>
      <c r="NPW103" s="66"/>
      <c r="NPX103" s="66"/>
      <c r="NPY103" s="66"/>
      <c r="NPZ103" s="66"/>
      <c r="NQA103" s="66"/>
      <c r="NQB103" s="66"/>
      <c r="NQC103" s="66"/>
      <c r="NQD103" s="66"/>
      <c r="NQE103" s="66"/>
      <c r="NQF103" s="66"/>
      <c r="NQG103" s="66"/>
      <c r="NQH103" s="66"/>
      <c r="NQI103" s="66"/>
      <c r="NQJ103" s="66"/>
      <c r="NQK103" s="66"/>
      <c r="NQL103" s="66"/>
      <c r="NQM103" s="66"/>
      <c r="NQN103" s="66"/>
      <c r="NQO103" s="66"/>
      <c r="NQP103" s="66"/>
      <c r="NQQ103" s="66"/>
      <c r="NQR103" s="66"/>
      <c r="NQS103" s="66"/>
      <c r="NQT103" s="66"/>
      <c r="NQU103" s="66"/>
      <c r="NQV103" s="66"/>
      <c r="NQW103" s="66"/>
      <c r="NQX103" s="66"/>
      <c r="NQY103" s="66"/>
      <c r="NQZ103" s="66"/>
      <c r="NRA103" s="66"/>
      <c r="NRB103" s="66"/>
      <c r="NRC103" s="66"/>
      <c r="NRD103" s="66"/>
      <c r="NRE103" s="66"/>
      <c r="NRF103" s="66"/>
      <c r="NRG103" s="66"/>
      <c r="NRH103" s="66"/>
      <c r="NRI103" s="66"/>
      <c r="NRJ103" s="66"/>
      <c r="NRK103" s="66"/>
      <c r="NRL103" s="66"/>
      <c r="NRM103" s="66"/>
      <c r="NRN103" s="66"/>
      <c r="NRO103" s="66"/>
      <c r="NRP103" s="66"/>
      <c r="NRQ103" s="66"/>
      <c r="NRR103" s="66"/>
      <c r="NRS103" s="66"/>
      <c r="NRT103" s="66"/>
      <c r="NRU103" s="66"/>
      <c r="NRV103" s="66"/>
      <c r="NRW103" s="66"/>
      <c r="NRX103" s="66"/>
      <c r="NRY103" s="66"/>
      <c r="NRZ103" s="66"/>
      <c r="NSA103" s="66"/>
      <c r="NSB103" s="66"/>
      <c r="NSC103" s="66"/>
      <c r="NSD103" s="66"/>
      <c r="NSE103" s="66"/>
      <c r="NSF103" s="66"/>
      <c r="NSG103" s="66"/>
      <c r="NSH103" s="66"/>
      <c r="NSI103" s="66"/>
      <c r="NSJ103" s="66"/>
      <c r="NSK103" s="66"/>
      <c r="NSL103" s="66"/>
      <c r="NSM103" s="66"/>
      <c r="NSN103" s="66"/>
      <c r="NSO103" s="66"/>
      <c r="NSP103" s="66"/>
      <c r="NSQ103" s="66"/>
      <c r="NSR103" s="66"/>
      <c r="NSS103" s="66"/>
      <c r="NST103" s="66"/>
      <c r="NSU103" s="66"/>
      <c r="NSV103" s="66"/>
      <c r="NSW103" s="66"/>
      <c r="NSX103" s="66"/>
      <c r="NSY103" s="66"/>
      <c r="NSZ103" s="66"/>
      <c r="NTA103" s="66"/>
      <c r="NTB103" s="66"/>
      <c r="NTC103" s="66"/>
      <c r="NTD103" s="66"/>
      <c r="NTE103" s="66"/>
      <c r="NTF103" s="66"/>
      <c r="NTG103" s="66"/>
      <c r="NTH103" s="66"/>
      <c r="NTI103" s="66"/>
      <c r="NTJ103" s="66"/>
      <c r="NTK103" s="66"/>
      <c r="NTL103" s="66"/>
      <c r="NTM103" s="66"/>
      <c r="NTN103" s="66"/>
      <c r="NTO103" s="66"/>
      <c r="NTP103" s="66"/>
      <c r="NTQ103" s="66"/>
      <c r="NTR103" s="66"/>
      <c r="NTS103" s="66"/>
      <c r="NTT103" s="66"/>
      <c r="NTU103" s="66"/>
      <c r="NTV103" s="66"/>
      <c r="NTW103" s="66"/>
      <c r="NTX103" s="66"/>
      <c r="NTY103" s="66"/>
      <c r="NTZ103" s="66"/>
      <c r="NUA103" s="66"/>
      <c r="NUB103" s="66"/>
      <c r="NUC103" s="66"/>
      <c r="NUD103" s="66"/>
      <c r="NUE103" s="66"/>
      <c r="NUF103" s="66"/>
      <c r="NUG103" s="66"/>
      <c r="NUH103" s="66"/>
      <c r="NUI103" s="66"/>
      <c r="NUJ103" s="66"/>
      <c r="NUK103" s="66"/>
      <c r="NUL103" s="66"/>
      <c r="NUM103" s="66"/>
      <c r="NUN103" s="66"/>
      <c r="NUO103" s="66"/>
      <c r="NUP103" s="66"/>
      <c r="NUQ103" s="66"/>
      <c r="NUR103" s="66"/>
      <c r="NUS103" s="66"/>
      <c r="NUT103" s="66"/>
      <c r="NUU103" s="66"/>
      <c r="NUV103" s="66"/>
      <c r="NUW103" s="66"/>
      <c r="NUX103" s="66"/>
      <c r="NUY103" s="66"/>
      <c r="NUZ103" s="66"/>
      <c r="NVA103" s="66"/>
      <c r="NVB103" s="66"/>
      <c r="NVC103" s="66"/>
      <c r="NVD103" s="66"/>
      <c r="NVE103" s="66"/>
      <c r="NVF103" s="66"/>
      <c r="NVG103" s="66"/>
      <c r="NVH103" s="66"/>
      <c r="NVI103" s="66"/>
      <c r="NVJ103" s="66"/>
      <c r="NVK103" s="66"/>
      <c r="NVL103" s="66"/>
      <c r="NVM103" s="66"/>
      <c r="NVN103" s="66"/>
      <c r="NVO103" s="66"/>
      <c r="NVP103" s="66"/>
      <c r="NVQ103" s="66"/>
      <c r="NVR103" s="66"/>
      <c r="NVS103" s="66"/>
      <c r="NVT103" s="66"/>
      <c r="NVU103" s="66"/>
      <c r="NVV103" s="66"/>
      <c r="NVW103" s="66"/>
      <c r="NVX103" s="66"/>
      <c r="NVY103" s="66"/>
      <c r="NVZ103" s="66"/>
      <c r="NWA103" s="66"/>
      <c r="NWB103" s="66"/>
      <c r="NWC103" s="66"/>
      <c r="NWD103" s="66"/>
      <c r="NWE103" s="66"/>
      <c r="NWF103" s="66"/>
      <c r="NWG103" s="66"/>
      <c r="NWH103" s="66"/>
      <c r="NWI103" s="66"/>
      <c r="NWJ103" s="66"/>
      <c r="NWK103" s="66"/>
      <c r="NWL103" s="66"/>
      <c r="NWM103" s="66"/>
      <c r="NWN103" s="66"/>
      <c r="NWO103" s="66"/>
      <c r="NWP103" s="66"/>
      <c r="NWQ103" s="66"/>
      <c r="NWR103" s="66"/>
      <c r="NWS103" s="66"/>
      <c r="NWT103" s="66"/>
      <c r="NWU103" s="66"/>
      <c r="NWV103" s="66"/>
      <c r="NWW103" s="66"/>
      <c r="NWX103" s="66"/>
      <c r="NWY103" s="66"/>
      <c r="NWZ103" s="66"/>
      <c r="NXA103" s="66"/>
      <c r="NXB103" s="66"/>
      <c r="NXC103" s="66"/>
      <c r="NXD103" s="66"/>
      <c r="NXE103" s="66"/>
      <c r="NXF103" s="66"/>
      <c r="NXG103" s="66"/>
      <c r="NXH103" s="66"/>
      <c r="NXI103" s="66"/>
      <c r="NXJ103" s="66"/>
      <c r="NXK103" s="66"/>
      <c r="NXL103" s="66"/>
      <c r="NXM103" s="66"/>
      <c r="NXN103" s="66"/>
      <c r="NXO103" s="66"/>
      <c r="NXP103" s="66"/>
      <c r="NXQ103" s="66"/>
      <c r="NXR103" s="66"/>
      <c r="NXS103" s="66"/>
      <c r="NXT103" s="66"/>
      <c r="NXU103" s="66"/>
      <c r="NXV103" s="66"/>
      <c r="NXW103" s="66"/>
      <c r="NXX103" s="66"/>
      <c r="NXY103" s="66"/>
      <c r="NXZ103" s="66"/>
      <c r="NYA103" s="66"/>
      <c r="NYB103" s="66"/>
      <c r="NYC103" s="66"/>
      <c r="NYD103" s="66"/>
      <c r="NYE103" s="66"/>
      <c r="NYF103" s="66"/>
      <c r="NYG103" s="66"/>
      <c r="NYH103" s="66"/>
      <c r="NYI103" s="66"/>
      <c r="NYJ103" s="66"/>
      <c r="NYK103" s="66"/>
      <c r="NYL103" s="66"/>
      <c r="NYM103" s="66"/>
      <c r="NYN103" s="66"/>
      <c r="NYO103" s="66"/>
      <c r="NYP103" s="66"/>
      <c r="NYQ103" s="66"/>
      <c r="NYR103" s="66"/>
      <c r="NYS103" s="66"/>
      <c r="NYT103" s="66"/>
      <c r="NYU103" s="66"/>
      <c r="NYV103" s="66"/>
      <c r="NYW103" s="66"/>
      <c r="NYX103" s="66"/>
      <c r="NYY103" s="66"/>
      <c r="NYZ103" s="66"/>
      <c r="NZA103" s="66"/>
      <c r="NZB103" s="66"/>
      <c r="NZC103" s="66"/>
      <c r="NZD103" s="66"/>
      <c r="NZE103" s="66"/>
      <c r="NZF103" s="66"/>
      <c r="NZG103" s="66"/>
      <c r="NZH103" s="66"/>
      <c r="NZI103" s="66"/>
      <c r="NZJ103" s="66"/>
      <c r="NZK103" s="66"/>
      <c r="NZL103" s="66"/>
      <c r="NZM103" s="66"/>
      <c r="NZN103" s="66"/>
      <c r="NZO103" s="66"/>
      <c r="NZP103" s="66"/>
      <c r="NZQ103" s="66"/>
      <c r="NZR103" s="66"/>
      <c r="NZS103" s="66"/>
      <c r="NZT103" s="66"/>
      <c r="NZU103" s="66"/>
      <c r="NZV103" s="66"/>
      <c r="NZW103" s="66"/>
      <c r="NZX103" s="66"/>
      <c r="NZY103" s="66"/>
      <c r="NZZ103" s="66"/>
      <c r="OAA103" s="66"/>
      <c r="OAB103" s="66"/>
      <c r="OAC103" s="66"/>
      <c r="OAD103" s="66"/>
      <c r="OAE103" s="66"/>
      <c r="OAF103" s="66"/>
      <c r="OAG103" s="66"/>
      <c r="OAH103" s="66"/>
      <c r="OAI103" s="66"/>
      <c r="OAJ103" s="66"/>
      <c r="OAK103" s="66"/>
      <c r="OAL103" s="66"/>
      <c r="OAM103" s="66"/>
      <c r="OAN103" s="66"/>
      <c r="OAO103" s="66"/>
      <c r="OAP103" s="66"/>
      <c r="OAQ103" s="66"/>
      <c r="OAR103" s="66"/>
      <c r="OAS103" s="66"/>
      <c r="OAT103" s="66"/>
      <c r="OAU103" s="66"/>
      <c r="OAV103" s="66"/>
      <c r="OAW103" s="66"/>
      <c r="OAX103" s="66"/>
      <c r="OAY103" s="66"/>
      <c r="OAZ103" s="66"/>
      <c r="OBA103" s="66"/>
      <c r="OBB103" s="66"/>
      <c r="OBC103" s="66"/>
      <c r="OBD103" s="66"/>
      <c r="OBE103" s="66"/>
      <c r="OBF103" s="66"/>
      <c r="OBG103" s="66"/>
      <c r="OBH103" s="66"/>
      <c r="OBI103" s="66"/>
      <c r="OBJ103" s="66"/>
      <c r="OBK103" s="66"/>
      <c r="OBL103" s="66"/>
      <c r="OBM103" s="66"/>
      <c r="OBN103" s="66"/>
      <c r="OBO103" s="66"/>
      <c r="OBP103" s="66"/>
      <c r="OBQ103" s="66"/>
      <c r="OBR103" s="66"/>
      <c r="OBS103" s="66"/>
      <c r="OBT103" s="66"/>
      <c r="OBU103" s="66"/>
      <c r="OBV103" s="66"/>
      <c r="OBW103" s="66"/>
      <c r="OBX103" s="66"/>
      <c r="OBY103" s="66"/>
      <c r="OBZ103" s="66"/>
      <c r="OCA103" s="66"/>
      <c r="OCB103" s="66"/>
      <c r="OCC103" s="66"/>
      <c r="OCD103" s="66"/>
      <c r="OCE103" s="66"/>
      <c r="OCF103" s="66"/>
      <c r="OCG103" s="66"/>
      <c r="OCH103" s="66"/>
      <c r="OCI103" s="66"/>
      <c r="OCJ103" s="66"/>
      <c r="OCK103" s="66"/>
      <c r="OCL103" s="66"/>
      <c r="OCM103" s="66"/>
      <c r="OCN103" s="66"/>
      <c r="OCO103" s="66"/>
      <c r="OCP103" s="66"/>
      <c r="OCQ103" s="66"/>
      <c r="OCR103" s="66"/>
      <c r="OCS103" s="66"/>
      <c r="OCT103" s="66"/>
      <c r="OCU103" s="66"/>
      <c r="OCV103" s="66"/>
      <c r="OCW103" s="66"/>
      <c r="OCX103" s="66"/>
      <c r="OCY103" s="66"/>
      <c r="OCZ103" s="66"/>
      <c r="ODA103" s="66"/>
      <c r="ODB103" s="66"/>
      <c r="ODC103" s="66"/>
      <c r="ODD103" s="66"/>
      <c r="ODE103" s="66"/>
      <c r="ODF103" s="66"/>
      <c r="ODG103" s="66"/>
      <c r="ODH103" s="66"/>
      <c r="ODI103" s="66"/>
      <c r="ODJ103" s="66"/>
      <c r="ODK103" s="66"/>
      <c r="ODL103" s="66"/>
      <c r="ODM103" s="66"/>
      <c r="ODN103" s="66"/>
      <c r="ODO103" s="66"/>
      <c r="ODP103" s="66"/>
      <c r="ODQ103" s="66"/>
      <c r="ODR103" s="66"/>
      <c r="ODS103" s="66"/>
      <c r="ODT103" s="66"/>
      <c r="ODU103" s="66"/>
      <c r="ODV103" s="66"/>
      <c r="ODW103" s="66"/>
      <c r="ODX103" s="66"/>
      <c r="ODY103" s="66"/>
      <c r="ODZ103" s="66"/>
      <c r="OEA103" s="66"/>
      <c r="OEB103" s="66"/>
      <c r="OEC103" s="66"/>
      <c r="OED103" s="66"/>
      <c r="OEE103" s="66"/>
      <c r="OEF103" s="66"/>
      <c r="OEG103" s="66"/>
      <c r="OEH103" s="66"/>
      <c r="OEI103" s="66"/>
      <c r="OEJ103" s="66"/>
      <c r="OEK103" s="66"/>
      <c r="OEL103" s="66"/>
      <c r="OEM103" s="66"/>
      <c r="OEN103" s="66"/>
      <c r="OEO103" s="66"/>
      <c r="OEP103" s="66"/>
      <c r="OEQ103" s="66"/>
      <c r="OER103" s="66"/>
      <c r="OES103" s="66"/>
      <c r="OET103" s="66"/>
      <c r="OEU103" s="66"/>
      <c r="OEV103" s="66"/>
      <c r="OEW103" s="66"/>
      <c r="OEX103" s="66"/>
      <c r="OEY103" s="66"/>
      <c r="OEZ103" s="66"/>
      <c r="OFA103" s="66"/>
      <c r="OFB103" s="66"/>
      <c r="OFC103" s="66"/>
      <c r="OFD103" s="66"/>
      <c r="OFE103" s="66"/>
      <c r="OFF103" s="66"/>
      <c r="OFG103" s="66"/>
      <c r="OFH103" s="66"/>
      <c r="OFI103" s="66"/>
      <c r="OFJ103" s="66"/>
      <c r="OFK103" s="66"/>
      <c r="OFL103" s="66"/>
      <c r="OFM103" s="66"/>
      <c r="OFN103" s="66"/>
      <c r="OFO103" s="66"/>
      <c r="OFP103" s="66"/>
      <c r="OFQ103" s="66"/>
      <c r="OFR103" s="66"/>
      <c r="OFS103" s="66"/>
      <c r="OFT103" s="66"/>
      <c r="OFU103" s="66"/>
      <c r="OFV103" s="66"/>
      <c r="OFW103" s="66"/>
      <c r="OFX103" s="66"/>
      <c r="OFY103" s="66"/>
      <c r="OFZ103" s="66"/>
      <c r="OGA103" s="66"/>
      <c r="OGB103" s="66"/>
      <c r="OGC103" s="66"/>
      <c r="OGD103" s="66"/>
      <c r="OGE103" s="66"/>
      <c r="OGF103" s="66"/>
      <c r="OGG103" s="66"/>
      <c r="OGH103" s="66"/>
      <c r="OGI103" s="66"/>
      <c r="OGJ103" s="66"/>
      <c r="OGK103" s="66"/>
      <c r="OGL103" s="66"/>
      <c r="OGM103" s="66"/>
      <c r="OGN103" s="66"/>
      <c r="OGO103" s="66"/>
      <c r="OGP103" s="66"/>
      <c r="OGQ103" s="66"/>
      <c r="OGR103" s="66"/>
      <c r="OGS103" s="66"/>
      <c r="OGT103" s="66"/>
      <c r="OGU103" s="66"/>
      <c r="OGV103" s="66"/>
      <c r="OGW103" s="66"/>
      <c r="OGX103" s="66"/>
      <c r="OGY103" s="66"/>
      <c r="OGZ103" s="66"/>
      <c r="OHA103" s="66"/>
      <c r="OHB103" s="66"/>
      <c r="OHC103" s="66"/>
      <c r="OHD103" s="66"/>
      <c r="OHE103" s="66"/>
      <c r="OHF103" s="66"/>
      <c r="OHG103" s="66"/>
      <c r="OHH103" s="66"/>
      <c r="OHI103" s="66"/>
      <c r="OHJ103" s="66"/>
      <c r="OHK103" s="66"/>
      <c r="OHL103" s="66"/>
      <c r="OHM103" s="66"/>
      <c r="OHN103" s="66"/>
      <c r="OHO103" s="66"/>
      <c r="OHP103" s="66"/>
      <c r="OHQ103" s="66"/>
      <c r="OHR103" s="66"/>
      <c r="OHS103" s="66"/>
      <c r="OHT103" s="66"/>
      <c r="OHU103" s="66"/>
      <c r="OHV103" s="66"/>
      <c r="OHW103" s="66"/>
      <c r="OHX103" s="66"/>
      <c r="OHY103" s="66"/>
      <c r="OHZ103" s="66"/>
      <c r="OIA103" s="66"/>
      <c r="OIB103" s="66"/>
      <c r="OIC103" s="66"/>
      <c r="OID103" s="66"/>
      <c r="OIE103" s="66"/>
      <c r="OIF103" s="66"/>
      <c r="OIG103" s="66"/>
      <c r="OIH103" s="66"/>
      <c r="OII103" s="66"/>
      <c r="OIJ103" s="66"/>
      <c r="OIK103" s="66"/>
      <c r="OIL103" s="66"/>
      <c r="OIM103" s="66"/>
      <c r="OIN103" s="66"/>
      <c r="OIO103" s="66"/>
      <c r="OIP103" s="66"/>
      <c r="OIQ103" s="66"/>
      <c r="OIR103" s="66"/>
      <c r="OIS103" s="66"/>
      <c r="OIT103" s="66"/>
      <c r="OIU103" s="66"/>
      <c r="OIV103" s="66"/>
      <c r="OIW103" s="66"/>
      <c r="OIX103" s="66"/>
      <c r="OIY103" s="66"/>
      <c r="OIZ103" s="66"/>
      <c r="OJA103" s="66"/>
      <c r="OJB103" s="66"/>
      <c r="OJC103" s="66"/>
      <c r="OJD103" s="66"/>
      <c r="OJE103" s="66"/>
      <c r="OJF103" s="66"/>
      <c r="OJG103" s="66"/>
      <c r="OJH103" s="66"/>
      <c r="OJI103" s="66"/>
      <c r="OJJ103" s="66"/>
      <c r="OJK103" s="66"/>
      <c r="OJL103" s="66"/>
      <c r="OJM103" s="66"/>
      <c r="OJN103" s="66"/>
      <c r="OJO103" s="66"/>
      <c r="OJP103" s="66"/>
      <c r="OJQ103" s="66"/>
      <c r="OJR103" s="66"/>
      <c r="OJS103" s="66"/>
      <c r="OJT103" s="66"/>
      <c r="OJU103" s="66"/>
      <c r="OJV103" s="66"/>
      <c r="OJW103" s="66"/>
      <c r="OJX103" s="66"/>
      <c r="OJY103" s="66"/>
      <c r="OJZ103" s="66"/>
      <c r="OKA103" s="66"/>
      <c r="OKB103" s="66"/>
      <c r="OKC103" s="66"/>
      <c r="OKD103" s="66"/>
      <c r="OKE103" s="66"/>
      <c r="OKF103" s="66"/>
      <c r="OKG103" s="66"/>
      <c r="OKH103" s="66"/>
      <c r="OKI103" s="66"/>
      <c r="OKJ103" s="66"/>
      <c r="OKK103" s="66"/>
      <c r="OKL103" s="66"/>
      <c r="OKM103" s="66"/>
      <c r="OKN103" s="66"/>
      <c r="OKO103" s="66"/>
      <c r="OKP103" s="66"/>
      <c r="OKQ103" s="66"/>
      <c r="OKR103" s="66"/>
      <c r="OKS103" s="66"/>
      <c r="OKT103" s="66"/>
      <c r="OKU103" s="66"/>
      <c r="OKV103" s="66"/>
      <c r="OKW103" s="66"/>
      <c r="OKX103" s="66"/>
      <c r="OKY103" s="66"/>
      <c r="OKZ103" s="66"/>
      <c r="OLA103" s="66"/>
      <c r="OLB103" s="66"/>
      <c r="OLC103" s="66"/>
      <c r="OLD103" s="66"/>
      <c r="OLE103" s="66"/>
      <c r="OLF103" s="66"/>
      <c r="OLG103" s="66"/>
      <c r="OLH103" s="66"/>
      <c r="OLI103" s="66"/>
      <c r="OLJ103" s="66"/>
      <c r="OLK103" s="66"/>
      <c r="OLL103" s="66"/>
      <c r="OLM103" s="66"/>
      <c r="OLN103" s="66"/>
      <c r="OLO103" s="66"/>
      <c r="OLP103" s="66"/>
      <c r="OLQ103" s="66"/>
      <c r="OLR103" s="66"/>
      <c r="OLS103" s="66"/>
      <c r="OLT103" s="66"/>
      <c r="OLU103" s="66"/>
      <c r="OLV103" s="66"/>
      <c r="OLW103" s="66"/>
      <c r="OLX103" s="66"/>
      <c r="OLY103" s="66"/>
      <c r="OLZ103" s="66"/>
      <c r="OMA103" s="66"/>
      <c r="OMB103" s="66"/>
      <c r="OMC103" s="66"/>
      <c r="OMD103" s="66"/>
      <c r="OME103" s="66"/>
      <c r="OMF103" s="66"/>
      <c r="OMG103" s="66"/>
      <c r="OMH103" s="66"/>
      <c r="OMI103" s="66"/>
      <c r="OMJ103" s="66"/>
      <c r="OMK103" s="66"/>
      <c r="OML103" s="66"/>
      <c r="OMM103" s="66"/>
      <c r="OMN103" s="66"/>
      <c r="OMO103" s="66"/>
      <c r="OMP103" s="66"/>
      <c r="OMQ103" s="66"/>
      <c r="OMR103" s="66"/>
      <c r="OMS103" s="66"/>
      <c r="OMT103" s="66"/>
      <c r="OMU103" s="66"/>
      <c r="OMV103" s="66"/>
      <c r="OMW103" s="66"/>
      <c r="OMX103" s="66"/>
      <c r="OMY103" s="66"/>
      <c r="OMZ103" s="66"/>
      <c r="ONA103" s="66"/>
      <c r="ONB103" s="66"/>
      <c r="ONC103" s="66"/>
      <c r="OND103" s="66"/>
      <c r="ONE103" s="66"/>
      <c r="ONF103" s="66"/>
      <c r="ONG103" s="66"/>
      <c r="ONH103" s="66"/>
      <c r="ONI103" s="66"/>
      <c r="ONJ103" s="66"/>
      <c r="ONK103" s="66"/>
      <c r="ONL103" s="66"/>
      <c r="ONM103" s="66"/>
      <c r="ONN103" s="66"/>
      <c r="ONO103" s="66"/>
      <c r="ONP103" s="66"/>
      <c r="ONQ103" s="66"/>
      <c r="ONR103" s="66"/>
      <c r="ONS103" s="66"/>
      <c r="ONT103" s="66"/>
      <c r="ONU103" s="66"/>
      <c r="ONV103" s="66"/>
      <c r="ONW103" s="66"/>
      <c r="ONX103" s="66"/>
      <c r="ONY103" s="66"/>
      <c r="ONZ103" s="66"/>
      <c r="OOA103" s="66"/>
      <c r="OOB103" s="66"/>
      <c r="OOC103" s="66"/>
      <c r="OOD103" s="66"/>
      <c r="OOE103" s="66"/>
      <c r="OOF103" s="66"/>
      <c r="OOG103" s="66"/>
      <c r="OOH103" s="66"/>
      <c r="OOI103" s="66"/>
      <c r="OOJ103" s="66"/>
      <c r="OOK103" s="66"/>
      <c r="OOL103" s="66"/>
      <c r="OOM103" s="66"/>
      <c r="OON103" s="66"/>
      <c r="OOO103" s="66"/>
      <c r="OOP103" s="66"/>
      <c r="OOQ103" s="66"/>
      <c r="OOR103" s="66"/>
      <c r="OOS103" s="66"/>
      <c r="OOT103" s="66"/>
      <c r="OOU103" s="66"/>
      <c r="OOV103" s="66"/>
      <c r="OOW103" s="66"/>
      <c r="OOX103" s="66"/>
      <c r="OOY103" s="66"/>
      <c r="OOZ103" s="66"/>
      <c r="OPA103" s="66"/>
      <c r="OPB103" s="66"/>
      <c r="OPC103" s="66"/>
      <c r="OPD103" s="66"/>
      <c r="OPE103" s="66"/>
      <c r="OPF103" s="66"/>
      <c r="OPG103" s="66"/>
      <c r="OPH103" s="66"/>
      <c r="OPI103" s="66"/>
      <c r="OPJ103" s="66"/>
      <c r="OPK103" s="66"/>
      <c r="OPL103" s="66"/>
      <c r="OPM103" s="66"/>
      <c r="OPN103" s="66"/>
      <c r="OPO103" s="66"/>
      <c r="OPP103" s="66"/>
      <c r="OPQ103" s="66"/>
      <c r="OPR103" s="66"/>
      <c r="OPS103" s="66"/>
      <c r="OPT103" s="66"/>
      <c r="OPU103" s="66"/>
      <c r="OPV103" s="66"/>
      <c r="OPW103" s="66"/>
      <c r="OPX103" s="66"/>
      <c r="OPY103" s="66"/>
      <c r="OPZ103" s="66"/>
      <c r="OQA103" s="66"/>
      <c r="OQB103" s="66"/>
      <c r="OQC103" s="66"/>
      <c r="OQD103" s="66"/>
      <c r="OQE103" s="66"/>
      <c r="OQF103" s="66"/>
      <c r="OQG103" s="66"/>
      <c r="OQH103" s="66"/>
      <c r="OQI103" s="66"/>
      <c r="OQJ103" s="66"/>
      <c r="OQK103" s="66"/>
      <c r="OQL103" s="66"/>
      <c r="OQM103" s="66"/>
      <c r="OQN103" s="66"/>
      <c r="OQO103" s="66"/>
      <c r="OQP103" s="66"/>
      <c r="OQQ103" s="66"/>
      <c r="OQR103" s="66"/>
      <c r="OQS103" s="66"/>
      <c r="OQT103" s="66"/>
      <c r="OQU103" s="66"/>
      <c r="OQV103" s="66"/>
      <c r="OQW103" s="66"/>
      <c r="OQX103" s="66"/>
      <c r="OQY103" s="66"/>
      <c r="OQZ103" s="66"/>
      <c r="ORA103" s="66"/>
      <c r="ORB103" s="66"/>
      <c r="ORC103" s="66"/>
      <c r="ORD103" s="66"/>
      <c r="ORE103" s="66"/>
      <c r="ORF103" s="66"/>
      <c r="ORG103" s="66"/>
      <c r="ORH103" s="66"/>
      <c r="ORI103" s="66"/>
      <c r="ORJ103" s="66"/>
      <c r="ORK103" s="66"/>
      <c r="ORL103" s="66"/>
      <c r="ORM103" s="66"/>
      <c r="ORN103" s="66"/>
      <c r="ORO103" s="66"/>
      <c r="ORP103" s="66"/>
      <c r="ORQ103" s="66"/>
      <c r="ORR103" s="66"/>
      <c r="ORS103" s="66"/>
      <c r="ORT103" s="66"/>
      <c r="ORU103" s="66"/>
      <c r="ORV103" s="66"/>
      <c r="ORW103" s="66"/>
      <c r="ORX103" s="66"/>
      <c r="ORY103" s="66"/>
      <c r="ORZ103" s="66"/>
      <c r="OSA103" s="66"/>
      <c r="OSB103" s="66"/>
      <c r="OSC103" s="66"/>
      <c r="OSD103" s="66"/>
      <c r="OSE103" s="66"/>
      <c r="OSF103" s="66"/>
      <c r="OSG103" s="66"/>
      <c r="OSH103" s="66"/>
      <c r="OSI103" s="66"/>
      <c r="OSJ103" s="66"/>
      <c r="OSK103" s="66"/>
      <c r="OSL103" s="66"/>
      <c r="OSM103" s="66"/>
      <c r="OSN103" s="66"/>
      <c r="OSO103" s="66"/>
      <c r="OSP103" s="66"/>
      <c r="OSQ103" s="66"/>
      <c r="OSR103" s="66"/>
      <c r="OSS103" s="66"/>
      <c r="OST103" s="66"/>
      <c r="OSU103" s="66"/>
      <c r="OSV103" s="66"/>
      <c r="OSW103" s="66"/>
      <c r="OSX103" s="66"/>
      <c r="OSY103" s="66"/>
      <c r="OSZ103" s="66"/>
      <c r="OTA103" s="66"/>
      <c r="OTB103" s="66"/>
      <c r="OTC103" s="66"/>
      <c r="OTD103" s="66"/>
      <c r="OTE103" s="66"/>
      <c r="OTF103" s="66"/>
      <c r="OTG103" s="66"/>
      <c r="OTH103" s="66"/>
      <c r="OTI103" s="66"/>
      <c r="OTJ103" s="66"/>
      <c r="OTK103" s="66"/>
      <c r="OTL103" s="66"/>
      <c r="OTM103" s="66"/>
      <c r="OTN103" s="66"/>
      <c r="OTO103" s="66"/>
      <c r="OTP103" s="66"/>
      <c r="OTQ103" s="66"/>
      <c r="OTR103" s="66"/>
      <c r="OTS103" s="66"/>
      <c r="OTT103" s="66"/>
      <c r="OTU103" s="66"/>
      <c r="OTV103" s="66"/>
      <c r="OTW103" s="66"/>
      <c r="OTX103" s="66"/>
      <c r="OTY103" s="66"/>
      <c r="OTZ103" s="66"/>
      <c r="OUA103" s="66"/>
      <c r="OUB103" s="66"/>
      <c r="OUC103" s="66"/>
      <c r="OUD103" s="66"/>
      <c r="OUE103" s="66"/>
      <c r="OUF103" s="66"/>
      <c r="OUG103" s="66"/>
      <c r="OUH103" s="66"/>
      <c r="OUI103" s="66"/>
      <c r="OUJ103" s="66"/>
      <c r="OUK103" s="66"/>
      <c r="OUL103" s="66"/>
      <c r="OUM103" s="66"/>
      <c r="OUN103" s="66"/>
      <c r="OUO103" s="66"/>
      <c r="OUP103" s="66"/>
      <c r="OUQ103" s="66"/>
      <c r="OUR103" s="66"/>
      <c r="OUS103" s="66"/>
      <c r="OUT103" s="66"/>
      <c r="OUU103" s="66"/>
      <c r="OUV103" s="66"/>
      <c r="OUW103" s="66"/>
      <c r="OUX103" s="66"/>
      <c r="OUY103" s="66"/>
      <c r="OUZ103" s="66"/>
      <c r="OVA103" s="66"/>
      <c r="OVB103" s="66"/>
      <c r="OVC103" s="66"/>
      <c r="OVD103" s="66"/>
      <c r="OVE103" s="66"/>
      <c r="OVF103" s="66"/>
      <c r="OVG103" s="66"/>
      <c r="OVH103" s="66"/>
      <c r="OVI103" s="66"/>
      <c r="OVJ103" s="66"/>
      <c r="OVK103" s="66"/>
      <c r="OVL103" s="66"/>
      <c r="OVM103" s="66"/>
      <c r="OVN103" s="66"/>
      <c r="OVO103" s="66"/>
      <c r="OVP103" s="66"/>
      <c r="OVQ103" s="66"/>
      <c r="OVR103" s="66"/>
      <c r="OVS103" s="66"/>
      <c r="OVT103" s="66"/>
      <c r="OVU103" s="66"/>
      <c r="OVV103" s="66"/>
      <c r="OVW103" s="66"/>
      <c r="OVX103" s="66"/>
      <c r="OVY103" s="66"/>
      <c r="OVZ103" s="66"/>
      <c r="OWA103" s="66"/>
      <c r="OWB103" s="66"/>
      <c r="OWC103" s="66"/>
      <c r="OWD103" s="66"/>
      <c r="OWE103" s="66"/>
      <c r="OWF103" s="66"/>
      <c r="OWG103" s="66"/>
      <c r="OWH103" s="66"/>
      <c r="OWI103" s="66"/>
      <c r="OWJ103" s="66"/>
      <c r="OWK103" s="66"/>
      <c r="OWL103" s="66"/>
      <c r="OWM103" s="66"/>
      <c r="OWN103" s="66"/>
      <c r="OWO103" s="66"/>
      <c r="OWP103" s="66"/>
      <c r="OWQ103" s="66"/>
      <c r="OWR103" s="66"/>
      <c r="OWS103" s="66"/>
      <c r="OWT103" s="66"/>
      <c r="OWU103" s="66"/>
      <c r="OWV103" s="66"/>
      <c r="OWW103" s="66"/>
      <c r="OWX103" s="66"/>
      <c r="OWY103" s="66"/>
      <c r="OWZ103" s="66"/>
      <c r="OXA103" s="66"/>
      <c r="OXB103" s="66"/>
      <c r="OXC103" s="66"/>
      <c r="OXD103" s="66"/>
      <c r="OXE103" s="66"/>
      <c r="OXF103" s="66"/>
      <c r="OXG103" s="66"/>
      <c r="OXH103" s="66"/>
      <c r="OXI103" s="66"/>
      <c r="OXJ103" s="66"/>
      <c r="OXK103" s="66"/>
      <c r="OXL103" s="66"/>
      <c r="OXM103" s="66"/>
      <c r="OXN103" s="66"/>
      <c r="OXO103" s="66"/>
      <c r="OXP103" s="66"/>
      <c r="OXQ103" s="66"/>
      <c r="OXR103" s="66"/>
      <c r="OXS103" s="66"/>
      <c r="OXT103" s="66"/>
      <c r="OXU103" s="66"/>
      <c r="OXV103" s="66"/>
      <c r="OXW103" s="66"/>
      <c r="OXX103" s="66"/>
      <c r="OXY103" s="66"/>
      <c r="OXZ103" s="66"/>
      <c r="OYA103" s="66"/>
      <c r="OYB103" s="66"/>
      <c r="OYC103" s="66"/>
      <c r="OYD103" s="66"/>
      <c r="OYE103" s="66"/>
      <c r="OYF103" s="66"/>
      <c r="OYG103" s="66"/>
      <c r="OYH103" s="66"/>
      <c r="OYI103" s="66"/>
      <c r="OYJ103" s="66"/>
      <c r="OYK103" s="66"/>
      <c r="OYL103" s="66"/>
      <c r="OYM103" s="66"/>
      <c r="OYN103" s="66"/>
      <c r="OYO103" s="66"/>
      <c r="OYP103" s="66"/>
      <c r="OYQ103" s="66"/>
      <c r="OYR103" s="66"/>
      <c r="OYS103" s="66"/>
      <c r="OYT103" s="66"/>
      <c r="OYU103" s="66"/>
      <c r="OYV103" s="66"/>
      <c r="OYW103" s="66"/>
      <c r="OYX103" s="66"/>
      <c r="OYY103" s="66"/>
      <c r="OYZ103" s="66"/>
      <c r="OZA103" s="66"/>
      <c r="OZB103" s="66"/>
      <c r="OZC103" s="66"/>
      <c r="OZD103" s="66"/>
      <c r="OZE103" s="66"/>
      <c r="OZF103" s="66"/>
      <c r="OZG103" s="66"/>
      <c r="OZH103" s="66"/>
      <c r="OZI103" s="66"/>
      <c r="OZJ103" s="66"/>
      <c r="OZK103" s="66"/>
      <c r="OZL103" s="66"/>
      <c r="OZM103" s="66"/>
      <c r="OZN103" s="66"/>
      <c r="OZO103" s="66"/>
      <c r="OZP103" s="66"/>
      <c r="OZQ103" s="66"/>
      <c r="OZR103" s="66"/>
      <c r="OZS103" s="66"/>
      <c r="OZT103" s="66"/>
      <c r="OZU103" s="66"/>
      <c r="OZV103" s="66"/>
      <c r="OZW103" s="66"/>
      <c r="OZX103" s="66"/>
      <c r="OZY103" s="66"/>
      <c r="OZZ103" s="66"/>
      <c r="PAA103" s="66"/>
      <c r="PAB103" s="66"/>
      <c r="PAC103" s="66"/>
      <c r="PAD103" s="66"/>
      <c r="PAE103" s="66"/>
      <c r="PAF103" s="66"/>
      <c r="PAG103" s="66"/>
      <c r="PAH103" s="66"/>
      <c r="PAI103" s="66"/>
      <c r="PAJ103" s="66"/>
      <c r="PAK103" s="66"/>
      <c r="PAL103" s="66"/>
      <c r="PAM103" s="66"/>
      <c r="PAN103" s="66"/>
      <c r="PAO103" s="66"/>
      <c r="PAP103" s="66"/>
      <c r="PAQ103" s="66"/>
      <c r="PAR103" s="66"/>
      <c r="PAS103" s="66"/>
      <c r="PAT103" s="66"/>
      <c r="PAU103" s="66"/>
      <c r="PAV103" s="66"/>
      <c r="PAW103" s="66"/>
      <c r="PAX103" s="66"/>
      <c r="PAY103" s="66"/>
      <c r="PAZ103" s="66"/>
      <c r="PBA103" s="66"/>
      <c r="PBB103" s="66"/>
      <c r="PBC103" s="66"/>
      <c r="PBD103" s="66"/>
      <c r="PBE103" s="66"/>
      <c r="PBF103" s="66"/>
      <c r="PBG103" s="66"/>
      <c r="PBH103" s="66"/>
      <c r="PBI103" s="66"/>
      <c r="PBJ103" s="66"/>
      <c r="PBK103" s="66"/>
      <c r="PBL103" s="66"/>
      <c r="PBM103" s="66"/>
      <c r="PBN103" s="66"/>
      <c r="PBO103" s="66"/>
      <c r="PBP103" s="66"/>
      <c r="PBQ103" s="66"/>
      <c r="PBR103" s="66"/>
      <c r="PBS103" s="66"/>
      <c r="PBT103" s="66"/>
      <c r="PBU103" s="66"/>
      <c r="PBV103" s="66"/>
      <c r="PBW103" s="66"/>
      <c r="PBX103" s="66"/>
      <c r="PBY103" s="66"/>
      <c r="PBZ103" s="66"/>
      <c r="PCA103" s="66"/>
      <c r="PCB103" s="66"/>
      <c r="PCC103" s="66"/>
      <c r="PCD103" s="66"/>
      <c r="PCE103" s="66"/>
      <c r="PCF103" s="66"/>
      <c r="PCG103" s="66"/>
      <c r="PCH103" s="66"/>
      <c r="PCI103" s="66"/>
      <c r="PCJ103" s="66"/>
      <c r="PCK103" s="66"/>
      <c r="PCL103" s="66"/>
      <c r="PCM103" s="66"/>
      <c r="PCN103" s="66"/>
      <c r="PCO103" s="66"/>
      <c r="PCP103" s="66"/>
      <c r="PCQ103" s="66"/>
      <c r="PCR103" s="66"/>
      <c r="PCS103" s="66"/>
      <c r="PCT103" s="66"/>
      <c r="PCU103" s="66"/>
      <c r="PCV103" s="66"/>
      <c r="PCW103" s="66"/>
      <c r="PCX103" s="66"/>
      <c r="PCY103" s="66"/>
      <c r="PCZ103" s="66"/>
      <c r="PDA103" s="66"/>
      <c r="PDB103" s="66"/>
      <c r="PDC103" s="66"/>
      <c r="PDD103" s="66"/>
      <c r="PDE103" s="66"/>
      <c r="PDF103" s="66"/>
      <c r="PDG103" s="66"/>
      <c r="PDH103" s="66"/>
      <c r="PDI103" s="66"/>
      <c r="PDJ103" s="66"/>
      <c r="PDK103" s="66"/>
      <c r="PDL103" s="66"/>
      <c r="PDM103" s="66"/>
      <c r="PDN103" s="66"/>
      <c r="PDO103" s="66"/>
      <c r="PDP103" s="66"/>
      <c r="PDQ103" s="66"/>
      <c r="PDR103" s="66"/>
      <c r="PDS103" s="66"/>
      <c r="PDT103" s="66"/>
      <c r="PDU103" s="66"/>
      <c r="PDV103" s="66"/>
      <c r="PDW103" s="66"/>
      <c r="PDX103" s="66"/>
      <c r="PDY103" s="66"/>
      <c r="PDZ103" s="66"/>
      <c r="PEA103" s="66"/>
      <c r="PEB103" s="66"/>
      <c r="PEC103" s="66"/>
      <c r="PED103" s="66"/>
      <c r="PEE103" s="66"/>
      <c r="PEF103" s="66"/>
      <c r="PEG103" s="66"/>
      <c r="PEH103" s="66"/>
      <c r="PEI103" s="66"/>
      <c r="PEJ103" s="66"/>
      <c r="PEK103" s="66"/>
      <c r="PEL103" s="66"/>
      <c r="PEM103" s="66"/>
      <c r="PEN103" s="66"/>
      <c r="PEO103" s="66"/>
      <c r="PEP103" s="66"/>
      <c r="PEQ103" s="66"/>
      <c r="PER103" s="66"/>
      <c r="PES103" s="66"/>
      <c r="PET103" s="66"/>
      <c r="PEU103" s="66"/>
      <c r="PEV103" s="66"/>
      <c r="PEW103" s="66"/>
      <c r="PEX103" s="66"/>
      <c r="PEY103" s="66"/>
      <c r="PEZ103" s="66"/>
      <c r="PFA103" s="66"/>
      <c r="PFB103" s="66"/>
      <c r="PFC103" s="66"/>
      <c r="PFD103" s="66"/>
      <c r="PFE103" s="66"/>
      <c r="PFF103" s="66"/>
      <c r="PFG103" s="66"/>
      <c r="PFH103" s="66"/>
      <c r="PFI103" s="66"/>
      <c r="PFJ103" s="66"/>
      <c r="PFK103" s="66"/>
      <c r="PFL103" s="66"/>
      <c r="PFM103" s="66"/>
      <c r="PFN103" s="66"/>
      <c r="PFO103" s="66"/>
      <c r="PFP103" s="66"/>
      <c r="PFQ103" s="66"/>
      <c r="PFR103" s="66"/>
      <c r="PFS103" s="66"/>
      <c r="PFT103" s="66"/>
      <c r="PFU103" s="66"/>
      <c r="PFV103" s="66"/>
      <c r="PFW103" s="66"/>
      <c r="PFX103" s="66"/>
      <c r="PFY103" s="66"/>
      <c r="PFZ103" s="66"/>
      <c r="PGA103" s="66"/>
      <c r="PGB103" s="66"/>
      <c r="PGC103" s="66"/>
      <c r="PGD103" s="66"/>
      <c r="PGE103" s="66"/>
      <c r="PGF103" s="66"/>
      <c r="PGG103" s="66"/>
      <c r="PGH103" s="66"/>
      <c r="PGI103" s="66"/>
      <c r="PGJ103" s="66"/>
      <c r="PGK103" s="66"/>
      <c r="PGL103" s="66"/>
      <c r="PGM103" s="66"/>
      <c r="PGN103" s="66"/>
      <c r="PGO103" s="66"/>
      <c r="PGP103" s="66"/>
      <c r="PGQ103" s="66"/>
      <c r="PGR103" s="66"/>
      <c r="PGS103" s="66"/>
      <c r="PGT103" s="66"/>
      <c r="PGU103" s="66"/>
      <c r="PGV103" s="66"/>
      <c r="PGW103" s="66"/>
      <c r="PGX103" s="66"/>
      <c r="PGY103" s="66"/>
      <c r="PGZ103" s="66"/>
      <c r="PHA103" s="66"/>
      <c r="PHB103" s="66"/>
      <c r="PHC103" s="66"/>
      <c r="PHD103" s="66"/>
      <c r="PHE103" s="66"/>
      <c r="PHF103" s="66"/>
      <c r="PHG103" s="66"/>
      <c r="PHH103" s="66"/>
      <c r="PHI103" s="66"/>
      <c r="PHJ103" s="66"/>
      <c r="PHK103" s="66"/>
      <c r="PHL103" s="66"/>
      <c r="PHM103" s="66"/>
      <c r="PHN103" s="66"/>
      <c r="PHO103" s="66"/>
      <c r="PHP103" s="66"/>
      <c r="PHQ103" s="66"/>
      <c r="PHR103" s="66"/>
      <c r="PHS103" s="66"/>
      <c r="PHT103" s="66"/>
      <c r="PHU103" s="66"/>
      <c r="PHV103" s="66"/>
      <c r="PHW103" s="66"/>
      <c r="PHX103" s="66"/>
      <c r="PHY103" s="66"/>
      <c r="PHZ103" s="66"/>
      <c r="PIA103" s="66"/>
      <c r="PIB103" s="66"/>
      <c r="PIC103" s="66"/>
      <c r="PID103" s="66"/>
      <c r="PIE103" s="66"/>
      <c r="PIF103" s="66"/>
      <c r="PIG103" s="66"/>
      <c r="PIH103" s="66"/>
      <c r="PII103" s="66"/>
      <c r="PIJ103" s="66"/>
      <c r="PIK103" s="66"/>
      <c r="PIL103" s="66"/>
      <c r="PIM103" s="66"/>
      <c r="PIN103" s="66"/>
      <c r="PIO103" s="66"/>
      <c r="PIP103" s="66"/>
      <c r="PIQ103" s="66"/>
      <c r="PIR103" s="66"/>
      <c r="PIS103" s="66"/>
      <c r="PIT103" s="66"/>
      <c r="PIU103" s="66"/>
      <c r="PIV103" s="66"/>
      <c r="PIW103" s="66"/>
      <c r="PIX103" s="66"/>
      <c r="PIY103" s="66"/>
      <c r="PIZ103" s="66"/>
      <c r="PJA103" s="66"/>
      <c r="PJB103" s="66"/>
      <c r="PJC103" s="66"/>
      <c r="PJD103" s="66"/>
      <c r="PJE103" s="66"/>
      <c r="PJF103" s="66"/>
      <c r="PJG103" s="66"/>
      <c r="PJH103" s="66"/>
      <c r="PJI103" s="66"/>
      <c r="PJJ103" s="66"/>
      <c r="PJK103" s="66"/>
      <c r="PJL103" s="66"/>
      <c r="PJM103" s="66"/>
      <c r="PJN103" s="66"/>
      <c r="PJO103" s="66"/>
      <c r="PJP103" s="66"/>
      <c r="PJQ103" s="66"/>
      <c r="PJR103" s="66"/>
      <c r="PJS103" s="66"/>
      <c r="PJT103" s="66"/>
      <c r="PJU103" s="66"/>
      <c r="PJV103" s="66"/>
      <c r="PJW103" s="66"/>
      <c r="PJX103" s="66"/>
      <c r="PJY103" s="66"/>
      <c r="PJZ103" s="66"/>
      <c r="PKA103" s="66"/>
      <c r="PKB103" s="66"/>
      <c r="PKC103" s="66"/>
      <c r="PKD103" s="66"/>
      <c r="PKE103" s="66"/>
      <c r="PKF103" s="66"/>
      <c r="PKG103" s="66"/>
      <c r="PKH103" s="66"/>
      <c r="PKI103" s="66"/>
      <c r="PKJ103" s="66"/>
      <c r="PKK103" s="66"/>
      <c r="PKL103" s="66"/>
      <c r="PKM103" s="66"/>
      <c r="PKN103" s="66"/>
      <c r="PKO103" s="66"/>
      <c r="PKP103" s="66"/>
      <c r="PKQ103" s="66"/>
      <c r="PKR103" s="66"/>
      <c r="PKS103" s="66"/>
      <c r="PKT103" s="66"/>
      <c r="PKU103" s="66"/>
      <c r="PKV103" s="66"/>
      <c r="PKW103" s="66"/>
      <c r="PKX103" s="66"/>
      <c r="PKY103" s="66"/>
      <c r="PKZ103" s="66"/>
      <c r="PLA103" s="66"/>
      <c r="PLB103" s="66"/>
      <c r="PLC103" s="66"/>
      <c r="PLD103" s="66"/>
      <c r="PLE103" s="66"/>
      <c r="PLF103" s="66"/>
      <c r="PLG103" s="66"/>
      <c r="PLH103" s="66"/>
      <c r="PLI103" s="66"/>
      <c r="PLJ103" s="66"/>
      <c r="PLK103" s="66"/>
      <c r="PLL103" s="66"/>
      <c r="PLM103" s="66"/>
      <c r="PLN103" s="66"/>
      <c r="PLO103" s="66"/>
      <c r="PLP103" s="66"/>
      <c r="PLQ103" s="66"/>
      <c r="PLR103" s="66"/>
      <c r="PLS103" s="66"/>
      <c r="PLT103" s="66"/>
      <c r="PLU103" s="66"/>
      <c r="PLV103" s="66"/>
      <c r="PLW103" s="66"/>
      <c r="PLX103" s="66"/>
      <c r="PLY103" s="66"/>
      <c r="PLZ103" s="66"/>
      <c r="PMA103" s="66"/>
      <c r="PMB103" s="66"/>
      <c r="PMC103" s="66"/>
      <c r="PMD103" s="66"/>
      <c r="PME103" s="66"/>
      <c r="PMF103" s="66"/>
      <c r="PMG103" s="66"/>
      <c r="PMH103" s="66"/>
      <c r="PMI103" s="66"/>
      <c r="PMJ103" s="66"/>
      <c r="PMK103" s="66"/>
      <c r="PML103" s="66"/>
      <c r="PMM103" s="66"/>
      <c r="PMN103" s="66"/>
      <c r="PMO103" s="66"/>
      <c r="PMP103" s="66"/>
      <c r="PMQ103" s="66"/>
      <c r="PMR103" s="66"/>
      <c r="PMS103" s="66"/>
      <c r="PMT103" s="66"/>
      <c r="PMU103" s="66"/>
      <c r="PMV103" s="66"/>
      <c r="PMW103" s="66"/>
      <c r="PMX103" s="66"/>
      <c r="PMY103" s="66"/>
      <c r="PMZ103" s="66"/>
      <c r="PNA103" s="66"/>
      <c r="PNB103" s="66"/>
      <c r="PNC103" s="66"/>
      <c r="PND103" s="66"/>
      <c r="PNE103" s="66"/>
      <c r="PNF103" s="66"/>
      <c r="PNG103" s="66"/>
      <c r="PNH103" s="66"/>
      <c r="PNI103" s="66"/>
      <c r="PNJ103" s="66"/>
      <c r="PNK103" s="66"/>
      <c r="PNL103" s="66"/>
      <c r="PNM103" s="66"/>
      <c r="PNN103" s="66"/>
      <c r="PNO103" s="66"/>
      <c r="PNP103" s="66"/>
      <c r="PNQ103" s="66"/>
      <c r="PNR103" s="66"/>
      <c r="PNS103" s="66"/>
      <c r="PNT103" s="66"/>
      <c r="PNU103" s="66"/>
      <c r="PNV103" s="66"/>
      <c r="PNW103" s="66"/>
      <c r="PNX103" s="66"/>
      <c r="PNY103" s="66"/>
      <c r="PNZ103" s="66"/>
      <c r="POA103" s="66"/>
      <c r="POB103" s="66"/>
      <c r="POC103" s="66"/>
      <c r="POD103" s="66"/>
      <c r="POE103" s="66"/>
      <c r="POF103" s="66"/>
      <c r="POG103" s="66"/>
      <c r="POH103" s="66"/>
      <c r="POI103" s="66"/>
      <c r="POJ103" s="66"/>
      <c r="POK103" s="66"/>
      <c r="POL103" s="66"/>
      <c r="POM103" s="66"/>
      <c r="PON103" s="66"/>
      <c r="POO103" s="66"/>
      <c r="POP103" s="66"/>
      <c r="POQ103" s="66"/>
      <c r="POR103" s="66"/>
      <c r="POS103" s="66"/>
      <c r="POT103" s="66"/>
      <c r="POU103" s="66"/>
      <c r="POV103" s="66"/>
      <c r="POW103" s="66"/>
      <c r="POX103" s="66"/>
      <c r="POY103" s="66"/>
      <c r="POZ103" s="66"/>
      <c r="PPA103" s="66"/>
      <c r="PPB103" s="66"/>
      <c r="PPC103" s="66"/>
      <c r="PPD103" s="66"/>
      <c r="PPE103" s="66"/>
      <c r="PPF103" s="66"/>
      <c r="PPG103" s="66"/>
      <c r="PPH103" s="66"/>
      <c r="PPI103" s="66"/>
      <c r="PPJ103" s="66"/>
      <c r="PPK103" s="66"/>
      <c r="PPL103" s="66"/>
      <c r="PPM103" s="66"/>
      <c r="PPN103" s="66"/>
      <c r="PPO103" s="66"/>
      <c r="PPP103" s="66"/>
      <c r="PPQ103" s="66"/>
      <c r="PPR103" s="66"/>
      <c r="PPS103" s="66"/>
      <c r="PPT103" s="66"/>
      <c r="PPU103" s="66"/>
      <c r="PPV103" s="66"/>
      <c r="PPW103" s="66"/>
      <c r="PPX103" s="66"/>
      <c r="PPY103" s="66"/>
      <c r="PPZ103" s="66"/>
      <c r="PQA103" s="66"/>
      <c r="PQB103" s="66"/>
      <c r="PQC103" s="66"/>
      <c r="PQD103" s="66"/>
      <c r="PQE103" s="66"/>
      <c r="PQF103" s="66"/>
      <c r="PQG103" s="66"/>
      <c r="PQH103" s="66"/>
      <c r="PQI103" s="66"/>
      <c r="PQJ103" s="66"/>
      <c r="PQK103" s="66"/>
      <c r="PQL103" s="66"/>
      <c r="PQM103" s="66"/>
      <c r="PQN103" s="66"/>
      <c r="PQO103" s="66"/>
      <c r="PQP103" s="66"/>
      <c r="PQQ103" s="66"/>
      <c r="PQR103" s="66"/>
      <c r="PQS103" s="66"/>
      <c r="PQT103" s="66"/>
      <c r="PQU103" s="66"/>
      <c r="PQV103" s="66"/>
      <c r="PQW103" s="66"/>
      <c r="PQX103" s="66"/>
      <c r="PQY103" s="66"/>
      <c r="PQZ103" s="66"/>
      <c r="PRA103" s="66"/>
      <c r="PRB103" s="66"/>
      <c r="PRC103" s="66"/>
      <c r="PRD103" s="66"/>
      <c r="PRE103" s="66"/>
      <c r="PRF103" s="66"/>
      <c r="PRG103" s="66"/>
      <c r="PRH103" s="66"/>
      <c r="PRI103" s="66"/>
      <c r="PRJ103" s="66"/>
      <c r="PRK103" s="66"/>
      <c r="PRL103" s="66"/>
      <c r="PRM103" s="66"/>
      <c r="PRN103" s="66"/>
      <c r="PRO103" s="66"/>
      <c r="PRP103" s="66"/>
      <c r="PRQ103" s="66"/>
      <c r="PRR103" s="66"/>
      <c r="PRS103" s="66"/>
      <c r="PRT103" s="66"/>
      <c r="PRU103" s="66"/>
      <c r="PRV103" s="66"/>
      <c r="PRW103" s="66"/>
      <c r="PRX103" s="66"/>
      <c r="PRY103" s="66"/>
      <c r="PRZ103" s="66"/>
      <c r="PSA103" s="66"/>
      <c r="PSB103" s="66"/>
      <c r="PSC103" s="66"/>
      <c r="PSD103" s="66"/>
      <c r="PSE103" s="66"/>
      <c r="PSF103" s="66"/>
      <c r="PSG103" s="66"/>
      <c r="PSH103" s="66"/>
      <c r="PSI103" s="66"/>
      <c r="PSJ103" s="66"/>
      <c r="PSK103" s="66"/>
      <c r="PSL103" s="66"/>
      <c r="PSM103" s="66"/>
      <c r="PSN103" s="66"/>
      <c r="PSO103" s="66"/>
      <c r="PSP103" s="66"/>
      <c r="PSQ103" s="66"/>
      <c r="PSR103" s="66"/>
      <c r="PSS103" s="66"/>
      <c r="PST103" s="66"/>
      <c r="PSU103" s="66"/>
      <c r="PSV103" s="66"/>
      <c r="PSW103" s="66"/>
      <c r="PSX103" s="66"/>
      <c r="PSY103" s="66"/>
      <c r="PSZ103" s="66"/>
      <c r="PTA103" s="66"/>
      <c r="PTB103" s="66"/>
      <c r="PTC103" s="66"/>
      <c r="PTD103" s="66"/>
      <c r="PTE103" s="66"/>
      <c r="PTF103" s="66"/>
      <c r="PTG103" s="66"/>
      <c r="PTH103" s="66"/>
      <c r="PTI103" s="66"/>
      <c r="PTJ103" s="66"/>
      <c r="PTK103" s="66"/>
      <c r="PTL103" s="66"/>
      <c r="PTM103" s="66"/>
      <c r="PTN103" s="66"/>
      <c r="PTO103" s="66"/>
      <c r="PTP103" s="66"/>
      <c r="PTQ103" s="66"/>
      <c r="PTR103" s="66"/>
      <c r="PTS103" s="66"/>
      <c r="PTT103" s="66"/>
      <c r="PTU103" s="66"/>
      <c r="PTV103" s="66"/>
      <c r="PTW103" s="66"/>
      <c r="PTX103" s="66"/>
      <c r="PTY103" s="66"/>
      <c r="PTZ103" s="66"/>
      <c r="PUA103" s="66"/>
      <c r="PUB103" s="66"/>
      <c r="PUC103" s="66"/>
      <c r="PUD103" s="66"/>
      <c r="PUE103" s="66"/>
      <c r="PUF103" s="66"/>
      <c r="PUG103" s="66"/>
      <c r="PUH103" s="66"/>
      <c r="PUI103" s="66"/>
      <c r="PUJ103" s="66"/>
      <c r="PUK103" s="66"/>
      <c r="PUL103" s="66"/>
      <c r="PUM103" s="66"/>
      <c r="PUN103" s="66"/>
      <c r="PUO103" s="66"/>
      <c r="PUP103" s="66"/>
      <c r="PUQ103" s="66"/>
      <c r="PUR103" s="66"/>
      <c r="PUS103" s="66"/>
      <c r="PUT103" s="66"/>
      <c r="PUU103" s="66"/>
      <c r="PUV103" s="66"/>
      <c r="PUW103" s="66"/>
      <c r="PUX103" s="66"/>
      <c r="PUY103" s="66"/>
      <c r="PUZ103" s="66"/>
      <c r="PVA103" s="66"/>
      <c r="PVB103" s="66"/>
      <c r="PVC103" s="66"/>
      <c r="PVD103" s="66"/>
      <c r="PVE103" s="66"/>
      <c r="PVF103" s="66"/>
      <c r="PVG103" s="66"/>
      <c r="PVH103" s="66"/>
      <c r="PVI103" s="66"/>
      <c r="PVJ103" s="66"/>
      <c r="PVK103" s="66"/>
      <c r="PVL103" s="66"/>
      <c r="PVM103" s="66"/>
      <c r="PVN103" s="66"/>
      <c r="PVO103" s="66"/>
      <c r="PVP103" s="66"/>
      <c r="PVQ103" s="66"/>
      <c r="PVR103" s="66"/>
      <c r="PVS103" s="66"/>
      <c r="PVT103" s="66"/>
      <c r="PVU103" s="66"/>
      <c r="PVV103" s="66"/>
      <c r="PVW103" s="66"/>
      <c r="PVX103" s="66"/>
      <c r="PVY103" s="66"/>
      <c r="PVZ103" s="66"/>
      <c r="PWA103" s="66"/>
      <c r="PWB103" s="66"/>
      <c r="PWC103" s="66"/>
      <c r="PWD103" s="66"/>
      <c r="PWE103" s="66"/>
      <c r="PWF103" s="66"/>
      <c r="PWG103" s="66"/>
      <c r="PWH103" s="66"/>
      <c r="PWI103" s="66"/>
      <c r="PWJ103" s="66"/>
      <c r="PWK103" s="66"/>
      <c r="PWL103" s="66"/>
      <c r="PWM103" s="66"/>
      <c r="PWN103" s="66"/>
      <c r="PWO103" s="66"/>
      <c r="PWP103" s="66"/>
      <c r="PWQ103" s="66"/>
      <c r="PWR103" s="66"/>
      <c r="PWS103" s="66"/>
      <c r="PWT103" s="66"/>
      <c r="PWU103" s="66"/>
      <c r="PWV103" s="66"/>
      <c r="PWW103" s="66"/>
      <c r="PWX103" s="66"/>
      <c r="PWY103" s="66"/>
      <c r="PWZ103" s="66"/>
      <c r="PXA103" s="66"/>
      <c r="PXB103" s="66"/>
      <c r="PXC103" s="66"/>
      <c r="PXD103" s="66"/>
      <c r="PXE103" s="66"/>
      <c r="PXF103" s="66"/>
      <c r="PXG103" s="66"/>
      <c r="PXH103" s="66"/>
      <c r="PXI103" s="66"/>
      <c r="PXJ103" s="66"/>
      <c r="PXK103" s="66"/>
      <c r="PXL103" s="66"/>
      <c r="PXM103" s="66"/>
      <c r="PXN103" s="66"/>
      <c r="PXO103" s="66"/>
      <c r="PXP103" s="66"/>
      <c r="PXQ103" s="66"/>
      <c r="PXR103" s="66"/>
      <c r="PXS103" s="66"/>
      <c r="PXT103" s="66"/>
      <c r="PXU103" s="66"/>
      <c r="PXV103" s="66"/>
      <c r="PXW103" s="66"/>
      <c r="PXX103" s="66"/>
      <c r="PXY103" s="66"/>
      <c r="PXZ103" s="66"/>
      <c r="PYA103" s="66"/>
      <c r="PYB103" s="66"/>
      <c r="PYC103" s="66"/>
      <c r="PYD103" s="66"/>
      <c r="PYE103" s="66"/>
      <c r="PYF103" s="66"/>
      <c r="PYG103" s="66"/>
      <c r="PYH103" s="66"/>
      <c r="PYI103" s="66"/>
      <c r="PYJ103" s="66"/>
      <c r="PYK103" s="66"/>
      <c r="PYL103" s="66"/>
      <c r="PYM103" s="66"/>
      <c r="PYN103" s="66"/>
      <c r="PYO103" s="66"/>
      <c r="PYP103" s="66"/>
      <c r="PYQ103" s="66"/>
      <c r="PYR103" s="66"/>
      <c r="PYS103" s="66"/>
      <c r="PYT103" s="66"/>
      <c r="PYU103" s="66"/>
      <c r="PYV103" s="66"/>
      <c r="PYW103" s="66"/>
      <c r="PYX103" s="66"/>
      <c r="PYY103" s="66"/>
      <c r="PYZ103" s="66"/>
      <c r="PZA103" s="66"/>
      <c r="PZB103" s="66"/>
      <c r="PZC103" s="66"/>
      <c r="PZD103" s="66"/>
      <c r="PZE103" s="66"/>
      <c r="PZF103" s="66"/>
      <c r="PZG103" s="66"/>
      <c r="PZH103" s="66"/>
      <c r="PZI103" s="66"/>
      <c r="PZJ103" s="66"/>
      <c r="PZK103" s="66"/>
      <c r="PZL103" s="66"/>
      <c r="PZM103" s="66"/>
      <c r="PZN103" s="66"/>
      <c r="PZO103" s="66"/>
      <c r="PZP103" s="66"/>
      <c r="PZQ103" s="66"/>
      <c r="PZR103" s="66"/>
      <c r="PZS103" s="66"/>
      <c r="PZT103" s="66"/>
      <c r="PZU103" s="66"/>
      <c r="PZV103" s="66"/>
      <c r="PZW103" s="66"/>
      <c r="PZX103" s="66"/>
      <c r="PZY103" s="66"/>
      <c r="PZZ103" s="66"/>
      <c r="QAA103" s="66"/>
      <c r="QAB103" s="66"/>
      <c r="QAC103" s="66"/>
      <c r="QAD103" s="66"/>
      <c r="QAE103" s="66"/>
      <c r="QAF103" s="66"/>
      <c r="QAG103" s="66"/>
      <c r="QAH103" s="66"/>
      <c r="QAI103" s="66"/>
      <c r="QAJ103" s="66"/>
      <c r="QAK103" s="66"/>
      <c r="QAL103" s="66"/>
      <c r="QAM103" s="66"/>
      <c r="QAN103" s="66"/>
      <c r="QAO103" s="66"/>
      <c r="QAP103" s="66"/>
      <c r="QAQ103" s="66"/>
      <c r="QAR103" s="66"/>
      <c r="QAS103" s="66"/>
      <c r="QAT103" s="66"/>
      <c r="QAU103" s="66"/>
      <c r="QAV103" s="66"/>
      <c r="QAW103" s="66"/>
      <c r="QAX103" s="66"/>
      <c r="QAY103" s="66"/>
      <c r="QAZ103" s="66"/>
      <c r="QBA103" s="66"/>
      <c r="QBB103" s="66"/>
      <c r="QBC103" s="66"/>
      <c r="QBD103" s="66"/>
      <c r="QBE103" s="66"/>
      <c r="QBF103" s="66"/>
      <c r="QBG103" s="66"/>
      <c r="QBH103" s="66"/>
      <c r="QBI103" s="66"/>
      <c r="QBJ103" s="66"/>
      <c r="QBK103" s="66"/>
      <c r="QBL103" s="66"/>
      <c r="QBM103" s="66"/>
      <c r="QBN103" s="66"/>
      <c r="QBO103" s="66"/>
      <c r="QBP103" s="66"/>
      <c r="QBQ103" s="66"/>
      <c r="QBR103" s="66"/>
      <c r="QBS103" s="66"/>
      <c r="QBT103" s="66"/>
      <c r="QBU103" s="66"/>
      <c r="QBV103" s="66"/>
      <c r="QBW103" s="66"/>
      <c r="QBX103" s="66"/>
      <c r="QBY103" s="66"/>
      <c r="QBZ103" s="66"/>
      <c r="QCA103" s="66"/>
      <c r="QCB103" s="66"/>
      <c r="QCC103" s="66"/>
      <c r="QCD103" s="66"/>
      <c r="QCE103" s="66"/>
      <c r="QCF103" s="66"/>
      <c r="QCG103" s="66"/>
      <c r="QCH103" s="66"/>
      <c r="QCI103" s="66"/>
      <c r="QCJ103" s="66"/>
      <c r="QCK103" s="66"/>
      <c r="QCL103" s="66"/>
      <c r="QCM103" s="66"/>
      <c r="QCN103" s="66"/>
      <c r="QCO103" s="66"/>
      <c r="QCP103" s="66"/>
      <c r="QCQ103" s="66"/>
      <c r="QCR103" s="66"/>
      <c r="QCS103" s="66"/>
      <c r="QCT103" s="66"/>
      <c r="QCU103" s="66"/>
      <c r="QCV103" s="66"/>
      <c r="QCW103" s="66"/>
      <c r="QCX103" s="66"/>
      <c r="QCY103" s="66"/>
      <c r="QCZ103" s="66"/>
      <c r="QDA103" s="66"/>
      <c r="QDB103" s="66"/>
      <c r="QDC103" s="66"/>
      <c r="QDD103" s="66"/>
      <c r="QDE103" s="66"/>
      <c r="QDF103" s="66"/>
      <c r="QDG103" s="66"/>
      <c r="QDH103" s="66"/>
      <c r="QDI103" s="66"/>
      <c r="QDJ103" s="66"/>
      <c r="QDK103" s="66"/>
      <c r="QDL103" s="66"/>
      <c r="QDM103" s="66"/>
      <c r="QDN103" s="66"/>
      <c r="QDO103" s="66"/>
      <c r="QDP103" s="66"/>
      <c r="QDQ103" s="66"/>
      <c r="QDR103" s="66"/>
      <c r="QDS103" s="66"/>
      <c r="QDT103" s="66"/>
      <c r="QDU103" s="66"/>
      <c r="QDV103" s="66"/>
      <c r="QDW103" s="66"/>
      <c r="QDX103" s="66"/>
      <c r="QDY103" s="66"/>
      <c r="QDZ103" s="66"/>
      <c r="QEA103" s="66"/>
      <c r="QEB103" s="66"/>
      <c r="QEC103" s="66"/>
      <c r="QED103" s="66"/>
      <c r="QEE103" s="66"/>
      <c r="QEF103" s="66"/>
      <c r="QEG103" s="66"/>
      <c r="QEH103" s="66"/>
      <c r="QEI103" s="66"/>
      <c r="QEJ103" s="66"/>
      <c r="QEK103" s="66"/>
      <c r="QEL103" s="66"/>
      <c r="QEM103" s="66"/>
      <c r="QEN103" s="66"/>
      <c r="QEO103" s="66"/>
      <c r="QEP103" s="66"/>
      <c r="QEQ103" s="66"/>
      <c r="QER103" s="66"/>
      <c r="QES103" s="66"/>
      <c r="QET103" s="66"/>
      <c r="QEU103" s="66"/>
      <c r="QEV103" s="66"/>
      <c r="QEW103" s="66"/>
      <c r="QEX103" s="66"/>
      <c r="QEY103" s="66"/>
      <c r="QEZ103" s="66"/>
      <c r="QFA103" s="66"/>
      <c r="QFB103" s="66"/>
      <c r="QFC103" s="66"/>
      <c r="QFD103" s="66"/>
      <c r="QFE103" s="66"/>
      <c r="QFF103" s="66"/>
      <c r="QFG103" s="66"/>
      <c r="QFH103" s="66"/>
      <c r="QFI103" s="66"/>
      <c r="QFJ103" s="66"/>
      <c r="QFK103" s="66"/>
      <c r="QFL103" s="66"/>
      <c r="QFM103" s="66"/>
      <c r="QFN103" s="66"/>
      <c r="QFO103" s="66"/>
      <c r="QFP103" s="66"/>
      <c r="QFQ103" s="66"/>
      <c r="QFR103" s="66"/>
      <c r="QFS103" s="66"/>
      <c r="QFT103" s="66"/>
      <c r="QFU103" s="66"/>
      <c r="QFV103" s="66"/>
      <c r="QFW103" s="66"/>
      <c r="QFX103" s="66"/>
      <c r="QFY103" s="66"/>
      <c r="QFZ103" s="66"/>
      <c r="QGA103" s="66"/>
      <c r="QGB103" s="66"/>
      <c r="QGC103" s="66"/>
      <c r="QGD103" s="66"/>
      <c r="QGE103" s="66"/>
      <c r="QGF103" s="66"/>
      <c r="QGG103" s="66"/>
      <c r="QGH103" s="66"/>
      <c r="QGI103" s="66"/>
      <c r="QGJ103" s="66"/>
      <c r="QGK103" s="66"/>
      <c r="QGL103" s="66"/>
      <c r="QGM103" s="66"/>
      <c r="QGN103" s="66"/>
      <c r="QGO103" s="66"/>
      <c r="QGP103" s="66"/>
      <c r="QGQ103" s="66"/>
      <c r="QGR103" s="66"/>
      <c r="QGS103" s="66"/>
      <c r="QGT103" s="66"/>
      <c r="QGU103" s="66"/>
      <c r="QGV103" s="66"/>
      <c r="QGW103" s="66"/>
      <c r="QGX103" s="66"/>
      <c r="QGY103" s="66"/>
      <c r="QGZ103" s="66"/>
      <c r="QHA103" s="66"/>
      <c r="QHB103" s="66"/>
      <c r="QHC103" s="66"/>
      <c r="QHD103" s="66"/>
      <c r="QHE103" s="66"/>
      <c r="QHF103" s="66"/>
      <c r="QHG103" s="66"/>
      <c r="QHH103" s="66"/>
      <c r="QHI103" s="66"/>
      <c r="QHJ103" s="66"/>
      <c r="QHK103" s="66"/>
      <c r="QHL103" s="66"/>
      <c r="QHM103" s="66"/>
      <c r="QHN103" s="66"/>
      <c r="QHO103" s="66"/>
      <c r="QHP103" s="66"/>
      <c r="QHQ103" s="66"/>
      <c r="QHR103" s="66"/>
      <c r="QHS103" s="66"/>
      <c r="QHT103" s="66"/>
      <c r="QHU103" s="66"/>
      <c r="QHV103" s="66"/>
      <c r="QHW103" s="66"/>
      <c r="QHX103" s="66"/>
      <c r="QHY103" s="66"/>
      <c r="QHZ103" s="66"/>
      <c r="QIA103" s="66"/>
      <c r="QIB103" s="66"/>
      <c r="QIC103" s="66"/>
      <c r="QID103" s="66"/>
      <c r="QIE103" s="66"/>
      <c r="QIF103" s="66"/>
      <c r="QIG103" s="66"/>
      <c r="QIH103" s="66"/>
      <c r="QII103" s="66"/>
      <c r="QIJ103" s="66"/>
      <c r="QIK103" s="66"/>
      <c r="QIL103" s="66"/>
      <c r="QIM103" s="66"/>
      <c r="QIN103" s="66"/>
      <c r="QIO103" s="66"/>
      <c r="QIP103" s="66"/>
      <c r="QIQ103" s="66"/>
      <c r="QIR103" s="66"/>
      <c r="QIS103" s="66"/>
      <c r="QIT103" s="66"/>
      <c r="QIU103" s="66"/>
      <c r="QIV103" s="66"/>
      <c r="QIW103" s="66"/>
      <c r="QIX103" s="66"/>
      <c r="QIY103" s="66"/>
      <c r="QIZ103" s="66"/>
      <c r="QJA103" s="66"/>
      <c r="QJB103" s="66"/>
      <c r="QJC103" s="66"/>
      <c r="QJD103" s="66"/>
      <c r="QJE103" s="66"/>
      <c r="QJF103" s="66"/>
      <c r="QJG103" s="66"/>
      <c r="QJH103" s="66"/>
      <c r="QJI103" s="66"/>
      <c r="QJJ103" s="66"/>
      <c r="QJK103" s="66"/>
      <c r="QJL103" s="66"/>
      <c r="QJM103" s="66"/>
      <c r="QJN103" s="66"/>
      <c r="QJO103" s="66"/>
      <c r="QJP103" s="66"/>
      <c r="QJQ103" s="66"/>
      <c r="QJR103" s="66"/>
      <c r="QJS103" s="66"/>
      <c r="QJT103" s="66"/>
      <c r="QJU103" s="66"/>
      <c r="QJV103" s="66"/>
      <c r="QJW103" s="66"/>
      <c r="QJX103" s="66"/>
      <c r="QJY103" s="66"/>
      <c r="QJZ103" s="66"/>
      <c r="QKA103" s="66"/>
      <c r="QKB103" s="66"/>
      <c r="QKC103" s="66"/>
      <c r="QKD103" s="66"/>
      <c r="QKE103" s="66"/>
      <c r="QKF103" s="66"/>
      <c r="QKG103" s="66"/>
      <c r="QKH103" s="66"/>
      <c r="QKI103" s="66"/>
      <c r="QKJ103" s="66"/>
      <c r="QKK103" s="66"/>
      <c r="QKL103" s="66"/>
      <c r="QKM103" s="66"/>
      <c r="QKN103" s="66"/>
      <c r="QKO103" s="66"/>
      <c r="QKP103" s="66"/>
      <c r="QKQ103" s="66"/>
      <c r="QKR103" s="66"/>
      <c r="QKS103" s="66"/>
      <c r="QKT103" s="66"/>
      <c r="QKU103" s="66"/>
      <c r="QKV103" s="66"/>
      <c r="QKW103" s="66"/>
      <c r="QKX103" s="66"/>
      <c r="QKY103" s="66"/>
      <c r="QKZ103" s="66"/>
      <c r="QLA103" s="66"/>
      <c r="QLB103" s="66"/>
      <c r="QLC103" s="66"/>
      <c r="QLD103" s="66"/>
      <c r="QLE103" s="66"/>
      <c r="QLF103" s="66"/>
      <c r="QLG103" s="66"/>
      <c r="QLH103" s="66"/>
      <c r="QLI103" s="66"/>
      <c r="QLJ103" s="66"/>
      <c r="QLK103" s="66"/>
      <c r="QLL103" s="66"/>
      <c r="QLM103" s="66"/>
      <c r="QLN103" s="66"/>
      <c r="QLO103" s="66"/>
      <c r="QLP103" s="66"/>
      <c r="QLQ103" s="66"/>
      <c r="QLR103" s="66"/>
      <c r="QLS103" s="66"/>
      <c r="QLT103" s="66"/>
      <c r="QLU103" s="66"/>
      <c r="QLV103" s="66"/>
      <c r="QLW103" s="66"/>
      <c r="QLX103" s="66"/>
      <c r="QLY103" s="66"/>
      <c r="QLZ103" s="66"/>
      <c r="QMA103" s="66"/>
      <c r="QMB103" s="66"/>
      <c r="QMC103" s="66"/>
      <c r="QMD103" s="66"/>
      <c r="QME103" s="66"/>
      <c r="QMF103" s="66"/>
      <c r="QMG103" s="66"/>
      <c r="QMH103" s="66"/>
      <c r="QMI103" s="66"/>
      <c r="QMJ103" s="66"/>
      <c r="QMK103" s="66"/>
      <c r="QML103" s="66"/>
      <c r="QMM103" s="66"/>
      <c r="QMN103" s="66"/>
      <c r="QMO103" s="66"/>
      <c r="QMP103" s="66"/>
      <c r="QMQ103" s="66"/>
      <c r="QMR103" s="66"/>
      <c r="QMS103" s="66"/>
      <c r="QMT103" s="66"/>
      <c r="QMU103" s="66"/>
      <c r="QMV103" s="66"/>
      <c r="QMW103" s="66"/>
      <c r="QMX103" s="66"/>
      <c r="QMY103" s="66"/>
      <c r="QMZ103" s="66"/>
      <c r="QNA103" s="66"/>
      <c r="QNB103" s="66"/>
      <c r="QNC103" s="66"/>
      <c r="QND103" s="66"/>
      <c r="QNE103" s="66"/>
      <c r="QNF103" s="66"/>
      <c r="QNG103" s="66"/>
      <c r="QNH103" s="66"/>
      <c r="QNI103" s="66"/>
      <c r="QNJ103" s="66"/>
      <c r="QNK103" s="66"/>
      <c r="QNL103" s="66"/>
      <c r="QNM103" s="66"/>
      <c r="QNN103" s="66"/>
      <c r="QNO103" s="66"/>
      <c r="QNP103" s="66"/>
      <c r="QNQ103" s="66"/>
      <c r="QNR103" s="66"/>
      <c r="QNS103" s="66"/>
      <c r="QNT103" s="66"/>
      <c r="QNU103" s="66"/>
      <c r="QNV103" s="66"/>
      <c r="QNW103" s="66"/>
      <c r="QNX103" s="66"/>
      <c r="QNY103" s="66"/>
      <c r="QNZ103" s="66"/>
      <c r="QOA103" s="66"/>
      <c r="QOB103" s="66"/>
      <c r="QOC103" s="66"/>
      <c r="QOD103" s="66"/>
      <c r="QOE103" s="66"/>
      <c r="QOF103" s="66"/>
      <c r="QOG103" s="66"/>
      <c r="QOH103" s="66"/>
      <c r="QOI103" s="66"/>
      <c r="QOJ103" s="66"/>
      <c r="QOK103" s="66"/>
      <c r="QOL103" s="66"/>
      <c r="QOM103" s="66"/>
      <c r="QON103" s="66"/>
      <c r="QOO103" s="66"/>
      <c r="QOP103" s="66"/>
      <c r="QOQ103" s="66"/>
      <c r="QOR103" s="66"/>
      <c r="QOS103" s="66"/>
      <c r="QOT103" s="66"/>
      <c r="QOU103" s="66"/>
      <c r="QOV103" s="66"/>
      <c r="QOW103" s="66"/>
      <c r="QOX103" s="66"/>
      <c r="QOY103" s="66"/>
      <c r="QOZ103" s="66"/>
      <c r="QPA103" s="66"/>
      <c r="QPB103" s="66"/>
      <c r="QPC103" s="66"/>
      <c r="QPD103" s="66"/>
      <c r="QPE103" s="66"/>
      <c r="QPF103" s="66"/>
      <c r="QPG103" s="66"/>
      <c r="QPH103" s="66"/>
      <c r="QPI103" s="66"/>
      <c r="QPJ103" s="66"/>
      <c r="QPK103" s="66"/>
      <c r="QPL103" s="66"/>
      <c r="QPM103" s="66"/>
      <c r="QPN103" s="66"/>
      <c r="QPO103" s="66"/>
      <c r="QPP103" s="66"/>
      <c r="QPQ103" s="66"/>
      <c r="QPR103" s="66"/>
      <c r="QPS103" s="66"/>
      <c r="QPT103" s="66"/>
      <c r="QPU103" s="66"/>
      <c r="QPV103" s="66"/>
      <c r="QPW103" s="66"/>
      <c r="QPX103" s="66"/>
      <c r="QPY103" s="66"/>
      <c r="QPZ103" s="66"/>
      <c r="QQA103" s="66"/>
      <c r="QQB103" s="66"/>
      <c r="QQC103" s="66"/>
      <c r="QQD103" s="66"/>
      <c r="QQE103" s="66"/>
      <c r="QQF103" s="66"/>
      <c r="QQG103" s="66"/>
      <c r="QQH103" s="66"/>
      <c r="QQI103" s="66"/>
      <c r="QQJ103" s="66"/>
      <c r="QQK103" s="66"/>
      <c r="QQL103" s="66"/>
      <c r="QQM103" s="66"/>
      <c r="QQN103" s="66"/>
      <c r="QQO103" s="66"/>
      <c r="QQP103" s="66"/>
      <c r="QQQ103" s="66"/>
      <c r="QQR103" s="66"/>
      <c r="QQS103" s="66"/>
      <c r="QQT103" s="66"/>
      <c r="QQU103" s="66"/>
      <c r="QQV103" s="66"/>
      <c r="QQW103" s="66"/>
      <c r="QQX103" s="66"/>
      <c r="QQY103" s="66"/>
      <c r="QQZ103" s="66"/>
      <c r="QRA103" s="66"/>
      <c r="QRB103" s="66"/>
      <c r="QRC103" s="66"/>
      <c r="QRD103" s="66"/>
      <c r="QRE103" s="66"/>
      <c r="QRF103" s="66"/>
      <c r="QRG103" s="66"/>
      <c r="QRH103" s="66"/>
      <c r="QRI103" s="66"/>
      <c r="QRJ103" s="66"/>
      <c r="QRK103" s="66"/>
      <c r="QRL103" s="66"/>
      <c r="QRM103" s="66"/>
      <c r="QRN103" s="66"/>
      <c r="QRO103" s="66"/>
      <c r="QRP103" s="66"/>
      <c r="QRQ103" s="66"/>
      <c r="QRR103" s="66"/>
      <c r="QRS103" s="66"/>
      <c r="QRT103" s="66"/>
      <c r="QRU103" s="66"/>
      <c r="QRV103" s="66"/>
      <c r="QRW103" s="66"/>
      <c r="QRX103" s="66"/>
      <c r="QRY103" s="66"/>
      <c r="QRZ103" s="66"/>
      <c r="QSA103" s="66"/>
      <c r="QSB103" s="66"/>
      <c r="QSC103" s="66"/>
      <c r="QSD103" s="66"/>
      <c r="QSE103" s="66"/>
      <c r="QSF103" s="66"/>
      <c r="QSG103" s="66"/>
      <c r="QSH103" s="66"/>
      <c r="QSI103" s="66"/>
      <c r="QSJ103" s="66"/>
      <c r="QSK103" s="66"/>
      <c r="QSL103" s="66"/>
      <c r="QSM103" s="66"/>
      <c r="QSN103" s="66"/>
      <c r="QSO103" s="66"/>
      <c r="QSP103" s="66"/>
      <c r="QSQ103" s="66"/>
      <c r="QSR103" s="66"/>
      <c r="QSS103" s="66"/>
      <c r="QST103" s="66"/>
      <c r="QSU103" s="66"/>
      <c r="QSV103" s="66"/>
      <c r="QSW103" s="66"/>
      <c r="QSX103" s="66"/>
      <c r="QSY103" s="66"/>
      <c r="QSZ103" s="66"/>
      <c r="QTA103" s="66"/>
      <c r="QTB103" s="66"/>
      <c r="QTC103" s="66"/>
      <c r="QTD103" s="66"/>
      <c r="QTE103" s="66"/>
      <c r="QTF103" s="66"/>
      <c r="QTG103" s="66"/>
      <c r="QTH103" s="66"/>
      <c r="QTI103" s="66"/>
      <c r="QTJ103" s="66"/>
      <c r="QTK103" s="66"/>
      <c r="QTL103" s="66"/>
      <c r="QTM103" s="66"/>
      <c r="QTN103" s="66"/>
      <c r="QTO103" s="66"/>
      <c r="QTP103" s="66"/>
      <c r="QTQ103" s="66"/>
      <c r="QTR103" s="66"/>
      <c r="QTS103" s="66"/>
      <c r="QTT103" s="66"/>
      <c r="QTU103" s="66"/>
      <c r="QTV103" s="66"/>
      <c r="QTW103" s="66"/>
      <c r="QTX103" s="66"/>
      <c r="QTY103" s="66"/>
      <c r="QTZ103" s="66"/>
      <c r="QUA103" s="66"/>
      <c r="QUB103" s="66"/>
      <c r="QUC103" s="66"/>
      <c r="QUD103" s="66"/>
      <c r="QUE103" s="66"/>
      <c r="QUF103" s="66"/>
      <c r="QUG103" s="66"/>
      <c r="QUH103" s="66"/>
      <c r="QUI103" s="66"/>
      <c r="QUJ103" s="66"/>
      <c r="QUK103" s="66"/>
      <c r="QUL103" s="66"/>
      <c r="QUM103" s="66"/>
      <c r="QUN103" s="66"/>
      <c r="QUO103" s="66"/>
      <c r="QUP103" s="66"/>
      <c r="QUQ103" s="66"/>
      <c r="QUR103" s="66"/>
      <c r="QUS103" s="66"/>
      <c r="QUT103" s="66"/>
      <c r="QUU103" s="66"/>
      <c r="QUV103" s="66"/>
      <c r="QUW103" s="66"/>
      <c r="QUX103" s="66"/>
      <c r="QUY103" s="66"/>
      <c r="QUZ103" s="66"/>
      <c r="QVA103" s="66"/>
      <c r="QVB103" s="66"/>
      <c r="QVC103" s="66"/>
      <c r="QVD103" s="66"/>
      <c r="QVE103" s="66"/>
      <c r="QVF103" s="66"/>
      <c r="QVG103" s="66"/>
      <c r="QVH103" s="66"/>
      <c r="QVI103" s="66"/>
      <c r="QVJ103" s="66"/>
      <c r="QVK103" s="66"/>
      <c r="QVL103" s="66"/>
      <c r="QVM103" s="66"/>
      <c r="QVN103" s="66"/>
      <c r="QVO103" s="66"/>
      <c r="QVP103" s="66"/>
      <c r="QVQ103" s="66"/>
      <c r="QVR103" s="66"/>
      <c r="QVS103" s="66"/>
      <c r="QVT103" s="66"/>
      <c r="QVU103" s="66"/>
      <c r="QVV103" s="66"/>
      <c r="QVW103" s="66"/>
      <c r="QVX103" s="66"/>
      <c r="QVY103" s="66"/>
      <c r="QVZ103" s="66"/>
      <c r="QWA103" s="66"/>
      <c r="QWB103" s="66"/>
      <c r="QWC103" s="66"/>
      <c r="QWD103" s="66"/>
      <c r="QWE103" s="66"/>
      <c r="QWF103" s="66"/>
      <c r="QWG103" s="66"/>
      <c r="QWH103" s="66"/>
      <c r="QWI103" s="66"/>
      <c r="QWJ103" s="66"/>
      <c r="QWK103" s="66"/>
      <c r="QWL103" s="66"/>
      <c r="QWM103" s="66"/>
      <c r="QWN103" s="66"/>
      <c r="QWO103" s="66"/>
      <c r="QWP103" s="66"/>
      <c r="QWQ103" s="66"/>
      <c r="QWR103" s="66"/>
      <c r="QWS103" s="66"/>
      <c r="QWT103" s="66"/>
      <c r="QWU103" s="66"/>
      <c r="QWV103" s="66"/>
      <c r="QWW103" s="66"/>
      <c r="QWX103" s="66"/>
      <c r="QWY103" s="66"/>
      <c r="QWZ103" s="66"/>
      <c r="QXA103" s="66"/>
      <c r="QXB103" s="66"/>
      <c r="QXC103" s="66"/>
      <c r="QXD103" s="66"/>
      <c r="QXE103" s="66"/>
      <c r="QXF103" s="66"/>
      <c r="QXG103" s="66"/>
      <c r="QXH103" s="66"/>
      <c r="QXI103" s="66"/>
      <c r="QXJ103" s="66"/>
      <c r="QXK103" s="66"/>
      <c r="QXL103" s="66"/>
      <c r="QXM103" s="66"/>
      <c r="QXN103" s="66"/>
      <c r="QXO103" s="66"/>
      <c r="QXP103" s="66"/>
      <c r="QXQ103" s="66"/>
      <c r="QXR103" s="66"/>
      <c r="QXS103" s="66"/>
      <c r="QXT103" s="66"/>
      <c r="QXU103" s="66"/>
      <c r="QXV103" s="66"/>
      <c r="QXW103" s="66"/>
      <c r="QXX103" s="66"/>
      <c r="QXY103" s="66"/>
      <c r="QXZ103" s="66"/>
      <c r="QYA103" s="66"/>
      <c r="QYB103" s="66"/>
      <c r="QYC103" s="66"/>
      <c r="QYD103" s="66"/>
      <c r="QYE103" s="66"/>
      <c r="QYF103" s="66"/>
      <c r="QYG103" s="66"/>
      <c r="QYH103" s="66"/>
      <c r="QYI103" s="66"/>
      <c r="QYJ103" s="66"/>
      <c r="QYK103" s="66"/>
      <c r="QYL103" s="66"/>
      <c r="QYM103" s="66"/>
      <c r="QYN103" s="66"/>
      <c r="QYO103" s="66"/>
      <c r="QYP103" s="66"/>
      <c r="QYQ103" s="66"/>
      <c r="QYR103" s="66"/>
      <c r="QYS103" s="66"/>
      <c r="QYT103" s="66"/>
      <c r="QYU103" s="66"/>
      <c r="QYV103" s="66"/>
      <c r="QYW103" s="66"/>
      <c r="QYX103" s="66"/>
      <c r="QYY103" s="66"/>
      <c r="QYZ103" s="66"/>
      <c r="QZA103" s="66"/>
      <c r="QZB103" s="66"/>
      <c r="QZC103" s="66"/>
      <c r="QZD103" s="66"/>
      <c r="QZE103" s="66"/>
      <c r="QZF103" s="66"/>
      <c r="QZG103" s="66"/>
      <c r="QZH103" s="66"/>
      <c r="QZI103" s="66"/>
      <c r="QZJ103" s="66"/>
      <c r="QZK103" s="66"/>
      <c r="QZL103" s="66"/>
      <c r="QZM103" s="66"/>
      <c r="QZN103" s="66"/>
      <c r="QZO103" s="66"/>
      <c r="QZP103" s="66"/>
      <c r="QZQ103" s="66"/>
      <c r="QZR103" s="66"/>
      <c r="QZS103" s="66"/>
      <c r="QZT103" s="66"/>
      <c r="QZU103" s="66"/>
      <c r="QZV103" s="66"/>
      <c r="QZW103" s="66"/>
      <c r="QZX103" s="66"/>
      <c r="QZY103" s="66"/>
      <c r="QZZ103" s="66"/>
      <c r="RAA103" s="66"/>
      <c r="RAB103" s="66"/>
      <c r="RAC103" s="66"/>
      <c r="RAD103" s="66"/>
      <c r="RAE103" s="66"/>
      <c r="RAF103" s="66"/>
      <c r="RAG103" s="66"/>
      <c r="RAH103" s="66"/>
      <c r="RAI103" s="66"/>
      <c r="RAJ103" s="66"/>
      <c r="RAK103" s="66"/>
      <c r="RAL103" s="66"/>
      <c r="RAM103" s="66"/>
      <c r="RAN103" s="66"/>
      <c r="RAO103" s="66"/>
      <c r="RAP103" s="66"/>
      <c r="RAQ103" s="66"/>
      <c r="RAR103" s="66"/>
      <c r="RAS103" s="66"/>
      <c r="RAT103" s="66"/>
      <c r="RAU103" s="66"/>
      <c r="RAV103" s="66"/>
      <c r="RAW103" s="66"/>
      <c r="RAX103" s="66"/>
      <c r="RAY103" s="66"/>
      <c r="RAZ103" s="66"/>
      <c r="RBA103" s="66"/>
      <c r="RBB103" s="66"/>
      <c r="RBC103" s="66"/>
      <c r="RBD103" s="66"/>
      <c r="RBE103" s="66"/>
      <c r="RBF103" s="66"/>
      <c r="RBG103" s="66"/>
      <c r="RBH103" s="66"/>
      <c r="RBI103" s="66"/>
      <c r="RBJ103" s="66"/>
      <c r="RBK103" s="66"/>
      <c r="RBL103" s="66"/>
      <c r="RBM103" s="66"/>
      <c r="RBN103" s="66"/>
      <c r="RBO103" s="66"/>
      <c r="RBP103" s="66"/>
      <c r="RBQ103" s="66"/>
      <c r="RBR103" s="66"/>
      <c r="RBS103" s="66"/>
      <c r="RBT103" s="66"/>
      <c r="RBU103" s="66"/>
      <c r="RBV103" s="66"/>
      <c r="RBW103" s="66"/>
      <c r="RBX103" s="66"/>
      <c r="RBY103" s="66"/>
      <c r="RBZ103" s="66"/>
      <c r="RCA103" s="66"/>
      <c r="RCB103" s="66"/>
      <c r="RCC103" s="66"/>
      <c r="RCD103" s="66"/>
      <c r="RCE103" s="66"/>
      <c r="RCF103" s="66"/>
      <c r="RCG103" s="66"/>
      <c r="RCH103" s="66"/>
      <c r="RCI103" s="66"/>
      <c r="RCJ103" s="66"/>
      <c r="RCK103" s="66"/>
      <c r="RCL103" s="66"/>
      <c r="RCM103" s="66"/>
      <c r="RCN103" s="66"/>
      <c r="RCO103" s="66"/>
      <c r="RCP103" s="66"/>
      <c r="RCQ103" s="66"/>
      <c r="RCR103" s="66"/>
      <c r="RCS103" s="66"/>
      <c r="RCT103" s="66"/>
      <c r="RCU103" s="66"/>
      <c r="RCV103" s="66"/>
      <c r="RCW103" s="66"/>
      <c r="RCX103" s="66"/>
      <c r="RCY103" s="66"/>
      <c r="RCZ103" s="66"/>
      <c r="RDA103" s="66"/>
      <c r="RDB103" s="66"/>
      <c r="RDC103" s="66"/>
      <c r="RDD103" s="66"/>
      <c r="RDE103" s="66"/>
      <c r="RDF103" s="66"/>
      <c r="RDG103" s="66"/>
      <c r="RDH103" s="66"/>
      <c r="RDI103" s="66"/>
      <c r="RDJ103" s="66"/>
      <c r="RDK103" s="66"/>
      <c r="RDL103" s="66"/>
      <c r="RDM103" s="66"/>
      <c r="RDN103" s="66"/>
      <c r="RDO103" s="66"/>
      <c r="RDP103" s="66"/>
      <c r="RDQ103" s="66"/>
      <c r="RDR103" s="66"/>
      <c r="RDS103" s="66"/>
      <c r="RDT103" s="66"/>
      <c r="RDU103" s="66"/>
      <c r="RDV103" s="66"/>
      <c r="RDW103" s="66"/>
      <c r="RDX103" s="66"/>
      <c r="RDY103" s="66"/>
      <c r="RDZ103" s="66"/>
      <c r="REA103" s="66"/>
      <c r="REB103" s="66"/>
      <c r="REC103" s="66"/>
      <c r="RED103" s="66"/>
      <c r="REE103" s="66"/>
      <c r="REF103" s="66"/>
      <c r="REG103" s="66"/>
      <c r="REH103" s="66"/>
      <c r="REI103" s="66"/>
      <c r="REJ103" s="66"/>
      <c r="REK103" s="66"/>
      <c r="REL103" s="66"/>
      <c r="REM103" s="66"/>
      <c r="REN103" s="66"/>
      <c r="REO103" s="66"/>
      <c r="REP103" s="66"/>
      <c r="REQ103" s="66"/>
      <c r="RER103" s="66"/>
      <c r="RES103" s="66"/>
      <c r="RET103" s="66"/>
      <c r="REU103" s="66"/>
      <c r="REV103" s="66"/>
      <c r="REW103" s="66"/>
      <c r="REX103" s="66"/>
      <c r="REY103" s="66"/>
      <c r="REZ103" s="66"/>
      <c r="RFA103" s="66"/>
      <c r="RFB103" s="66"/>
      <c r="RFC103" s="66"/>
      <c r="RFD103" s="66"/>
      <c r="RFE103" s="66"/>
      <c r="RFF103" s="66"/>
      <c r="RFG103" s="66"/>
      <c r="RFH103" s="66"/>
      <c r="RFI103" s="66"/>
      <c r="RFJ103" s="66"/>
      <c r="RFK103" s="66"/>
      <c r="RFL103" s="66"/>
      <c r="RFM103" s="66"/>
      <c r="RFN103" s="66"/>
      <c r="RFO103" s="66"/>
      <c r="RFP103" s="66"/>
      <c r="RFQ103" s="66"/>
      <c r="RFR103" s="66"/>
      <c r="RFS103" s="66"/>
      <c r="RFT103" s="66"/>
      <c r="RFU103" s="66"/>
      <c r="RFV103" s="66"/>
      <c r="RFW103" s="66"/>
      <c r="RFX103" s="66"/>
      <c r="RFY103" s="66"/>
      <c r="RFZ103" s="66"/>
      <c r="RGA103" s="66"/>
      <c r="RGB103" s="66"/>
      <c r="RGC103" s="66"/>
      <c r="RGD103" s="66"/>
      <c r="RGE103" s="66"/>
      <c r="RGF103" s="66"/>
      <c r="RGG103" s="66"/>
      <c r="RGH103" s="66"/>
      <c r="RGI103" s="66"/>
      <c r="RGJ103" s="66"/>
      <c r="RGK103" s="66"/>
      <c r="RGL103" s="66"/>
      <c r="RGM103" s="66"/>
      <c r="RGN103" s="66"/>
      <c r="RGO103" s="66"/>
      <c r="RGP103" s="66"/>
      <c r="RGQ103" s="66"/>
      <c r="RGR103" s="66"/>
      <c r="RGS103" s="66"/>
      <c r="RGT103" s="66"/>
      <c r="RGU103" s="66"/>
      <c r="RGV103" s="66"/>
      <c r="RGW103" s="66"/>
      <c r="RGX103" s="66"/>
      <c r="RGY103" s="66"/>
      <c r="RGZ103" s="66"/>
      <c r="RHA103" s="66"/>
      <c r="RHB103" s="66"/>
      <c r="RHC103" s="66"/>
      <c r="RHD103" s="66"/>
      <c r="RHE103" s="66"/>
      <c r="RHF103" s="66"/>
      <c r="RHG103" s="66"/>
      <c r="RHH103" s="66"/>
      <c r="RHI103" s="66"/>
      <c r="RHJ103" s="66"/>
      <c r="RHK103" s="66"/>
      <c r="RHL103" s="66"/>
      <c r="RHM103" s="66"/>
      <c r="RHN103" s="66"/>
      <c r="RHO103" s="66"/>
      <c r="RHP103" s="66"/>
      <c r="RHQ103" s="66"/>
      <c r="RHR103" s="66"/>
      <c r="RHS103" s="66"/>
      <c r="RHT103" s="66"/>
      <c r="RHU103" s="66"/>
      <c r="RHV103" s="66"/>
      <c r="RHW103" s="66"/>
      <c r="RHX103" s="66"/>
      <c r="RHY103" s="66"/>
      <c r="RHZ103" s="66"/>
      <c r="RIA103" s="66"/>
      <c r="RIB103" s="66"/>
      <c r="RIC103" s="66"/>
      <c r="RID103" s="66"/>
      <c r="RIE103" s="66"/>
      <c r="RIF103" s="66"/>
      <c r="RIG103" s="66"/>
      <c r="RIH103" s="66"/>
      <c r="RII103" s="66"/>
      <c r="RIJ103" s="66"/>
      <c r="RIK103" s="66"/>
      <c r="RIL103" s="66"/>
      <c r="RIM103" s="66"/>
      <c r="RIN103" s="66"/>
      <c r="RIO103" s="66"/>
      <c r="RIP103" s="66"/>
      <c r="RIQ103" s="66"/>
      <c r="RIR103" s="66"/>
      <c r="RIS103" s="66"/>
      <c r="RIT103" s="66"/>
      <c r="RIU103" s="66"/>
      <c r="RIV103" s="66"/>
      <c r="RIW103" s="66"/>
      <c r="RIX103" s="66"/>
      <c r="RIY103" s="66"/>
      <c r="RIZ103" s="66"/>
      <c r="RJA103" s="66"/>
      <c r="RJB103" s="66"/>
      <c r="RJC103" s="66"/>
      <c r="RJD103" s="66"/>
      <c r="RJE103" s="66"/>
      <c r="RJF103" s="66"/>
      <c r="RJG103" s="66"/>
      <c r="RJH103" s="66"/>
      <c r="RJI103" s="66"/>
      <c r="RJJ103" s="66"/>
      <c r="RJK103" s="66"/>
      <c r="RJL103" s="66"/>
      <c r="RJM103" s="66"/>
      <c r="RJN103" s="66"/>
      <c r="RJO103" s="66"/>
      <c r="RJP103" s="66"/>
      <c r="RJQ103" s="66"/>
      <c r="RJR103" s="66"/>
      <c r="RJS103" s="66"/>
      <c r="RJT103" s="66"/>
      <c r="RJU103" s="66"/>
      <c r="RJV103" s="66"/>
      <c r="RJW103" s="66"/>
      <c r="RJX103" s="66"/>
      <c r="RJY103" s="66"/>
      <c r="RJZ103" s="66"/>
      <c r="RKA103" s="66"/>
      <c r="RKB103" s="66"/>
      <c r="RKC103" s="66"/>
      <c r="RKD103" s="66"/>
      <c r="RKE103" s="66"/>
      <c r="RKF103" s="66"/>
      <c r="RKG103" s="66"/>
      <c r="RKH103" s="66"/>
      <c r="RKI103" s="66"/>
      <c r="RKJ103" s="66"/>
      <c r="RKK103" s="66"/>
      <c r="RKL103" s="66"/>
      <c r="RKM103" s="66"/>
      <c r="RKN103" s="66"/>
      <c r="RKO103" s="66"/>
      <c r="RKP103" s="66"/>
      <c r="RKQ103" s="66"/>
      <c r="RKR103" s="66"/>
      <c r="RKS103" s="66"/>
      <c r="RKT103" s="66"/>
      <c r="RKU103" s="66"/>
      <c r="RKV103" s="66"/>
      <c r="RKW103" s="66"/>
      <c r="RKX103" s="66"/>
      <c r="RKY103" s="66"/>
      <c r="RKZ103" s="66"/>
      <c r="RLA103" s="66"/>
      <c r="RLB103" s="66"/>
      <c r="RLC103" s="66"/>
      <c r="RLD103" s="66"/>
      <c r="RLE103" s="66"/>
      <c r="RLF103" s="66"/>
      <c r="RLG103" s="66"/>
      <c r="RLH103" s="66"/>
      <c r="RLI103" s="66"/>
      <c r="RLJ103" s="66"/>
      <c r="RLK103" s="66"/>
      <c r="RLL103" s="66"/>
      <c r="RLM103" s="66"/>
      <c r="RLN103" s="66"/>
      <c r="RLO103" s="66"/>
      <c r="RLP103" s="66"/>
      <c r="RLQ103" s="66"/>
      <c r="RLR103" s="66"/>
      <c r="RLS103" s="66"/>
      <c r="RLT103" s="66"/>
      <c r="RLU103" s="66"/>
      <c r="RLV103" s="66"/>
      <c r="RLW103" s="66"/>
      <c r="RLX103" s="66"/>
      <c r="RLY103" s="66"/>
      <c r="RLZ103" s="66"/>
      <c r="RMA103" s="66"/>
      <c r="RMB103" s="66"/>
      <c r="RMC103" s="66"/>
      <c r="RMD103" s="66"/>
      <c r="RME103" s="66"/>
      <c r="RMF103" s="66"/>
      <c r="RMG103" s="66"/>
      <c r="RMH103" s="66"/>
      <c r="RMI103" s="66"/>
      <c r="RMJ103" s="66"/>
      <c r="RMK103" s="66"/>
      <c r="RML103" s="66"/>
      <c r="RMM103" s="66"/>
      <c r="RMN103" s="66"/>
      <c r="RMO103" s="66"/>
      <c r="RMP103" s="66"/>
      <c r="RMQ103" s="66"/>
      <c r="RMR103" s="66"/>
      <c r="RMS103" s="66"/>
      <c r="RMT103" s="66"/>
      <c r="RMU103" s="66"/>
      <c r="RMV103" s="66"/>
      <c r="RMW103" s="66"/>
      <c r="RMX103" s="66"/>
      <c r="RMY103" s="66"/>
      <c r="RMZ103" s="66"/>
      <c r="RNA103" s="66"/>
      <c r="RNB103" s="66"/>
      <c r="RNC103" s="66"/>
      <c r="RND103" s="66"/>
      <c r="RNE103" s="66"/>
      <c r="RNF103" s="66"/>
      <c r="RNG103" s="66"/>
      <c r="RNH103" s="66"/>
      <c r="RNI103" s="66"/>
      <c r="RNJ103" s="66"/>
      <c r="RNK103" s="66"/>
      <c r="RNL103" s="66"/>
      <c r="RNM103" s="66"/>
      <c r="RNN103" s="66"/>
      <c r="RNO103" s="66"/>
      <c r="RNP103" s="66"/>
      <c r="RNQ103" s="66"/>
      <c r="RNR103" s="66"/>
      <c r="RNS103" s="66"/>
      <c r="RNT103" s="66"/>
      <c r="RNU103" s="66"/>
      <c r="RNV103" s="66"/>
      <c r="RNW103" s="66"/>
      <c r="RNX103" s="66"/>
      <c r="RNY103" s="66"/>
      <c r="RNZ103" s="66"/>
      <c r="ROA103" s="66"/>
      <c r="ROB103" s="66"/>
      <c r="ROC103" s="66"/>
      <c r="ROD103" s="66"/>
      <c r="ROE103" s="66"/>
      <c r="ROF103" s="66"/>
      <c r="ROG103" s="66"/>
      <c r="ROH103" s="66"/>
      <c r="ROI103" s="66"/>
      <c r="ROJ103" s="66"/>
      <c r="ROK103" s="66"/>
      <c r="ROL103" s="66"/>
      <c r="ROM103" s="66"/>
      <c r="RON103" s="66"/>
      <c r="ROO103" s="66"/>
      <c r="ROP103" s="66"/>
      <c r="ROQ103" s="66"/>
      <c r="ROR103" s="66"/>
      <c r="ROS103" s="66"/>
      <c r="ROT103" s="66"/>
      <c r="ROU103" s="66"/>
      <c r="ROV103" s="66"/>
      <c r="ROW103" s="66"/>
      <c r="ROX103" s="66"/>
      <c r="ROY103" s="66"/>
      <c r="ROZ103" s="66"/>
      <c r="RPA103" s="66"/>
      <c r="RPB103" s="66"/>
      <c r="RPC103" s="66"/>
      <c r="RPD103" s="66"/>
      <c r="RPE103" s="66"/>
      <c r="RPF103" s="66"/>
      <c r="RPG103" s="66"/>
      <c r="RPH103" s="66"/>
      <c r="RPI103" s="66"/>
      <c r="RPJ103" s="66"/>
      <c r="RPK103" s="66"/>
      <c r="RPL103" s="66"/>
      <c r="RPM103" s="66"/>
      <c r="RPN103" s="66"/>
      <c r="RPO103" s="66"/>
      <c r="RPP103" s="66"/>
      <c r="RPQ103" s="66"/>
      <c r="RPR103" s="66"/>
      <c r="RPS103" s="66"/>
      <c r="RPT103" s="66"/>
      <c r="RPU103" s="66"/>
      <c r="RPV103" s="66"/>
      <c r="RPW103" s="66"/>
      <c r="RPX103" s="66"/>
      <c r="RPY103" s="66"/>
      <c r="RPZ103" s="66"/>
      <c r="RQA103" s="66"/>
      <c r="RQB103" s="66"/>
      <c r="RQC103" s="66"/>
      <c r="RQD103" s="66"/>
      <c r="RQE103" s="66"/>
      <c r="RQF103" s="66"/>
      <c r="RQG103" s="66"/>
      <c r="RQH103" s="66"/>
      <c r="RQI103" s="66"/>
      <c r="RQJ103" s="66"/>
      <c r="RQK103" s="66"/>
      <c r="RQL103" s="66"/>
      <c r="RQM103" s="66"/>
      <c r="RQN103" s="66"/>
      <c r="RQO103" s="66"/>
      <c r="RQP103" s="66"/>
      <c r="RQQ103" s="66"/>
      <c r="RQR103" s="66"/>
      <c r="RQS103" s="66"/>
      <c r="RQT103" s="66"/>
      <c r="RQU103" s="66"/>
      <c r="RQV103" s="66"/>
      <c r="RQW103" s="66"/>
      <c r="RQX103" s="66"/>
      <c r="RQY103" s="66"/>
      <c r="RQZ103" s="66"/>
      <c r="RRA103" s="66"/>
      <c r="RRB103" s="66"/>
      <c r="RRC103" s="66"/>
      <c r="RRD103" s="66"/>
      <c r="RRE103" s="66"/>
      <c r="RRF103" s="66"/>
      <c r="RRG103" s="66"/>
      <c r="RRH103" s="66"/>
      <c r="RRI103" s="66"/>
      <c r="RRJ103" s="66"/>
      <c r="RRK103" s="66"/>
      <c r="RRL103" s="66"/>
      <c r="RRM103" s="66"/>
      <c r="RRN103" s="66"/>
      <c r="RRO103" s="66"/>
      <c r="RRP103" s="66"/>
      <c r="RRQ103" s="66"/>
      <c r="RRR103" s="66"/>
      <c r="RRS103" s="66"/>
      <c r="RRT103" s="66"/>
      <c r="RRU103" s="66"/>
      <c r="RRV103" s="66"/>
      <c r="RRW103" s="66"/>
      <c r="RRX103" s="66"/>
      <c r="RRY103" s="66"/>
      <c r="RRZ103" s="66"/>
      <c r="RSA103" s="66"/>
      <c r="RSB103" s="66"/>
      <c r="RSC103" s="66"/>
      <c r="RSD103" s="66"/>
      <c r="RSE103" s="66"/>
      <c r="RSF103" s="66"/>
      <c r="RSG103" s="66"/>
      <c r="RSH103" s="66"/>
      <c r="RSI103" s="66"/>
      <c r="RSJ103" s="66"/>
      <c r="RSK103" s="66"/>
      <c r="RSL103" s="66"/>
      <c r="RSM103" s="66"/>
      <c r="RSN103" s="66"/>
      <c r="RSO103" s="66"/>
      <c r="RSP103" s="66"/>
      <c r="RSQ103" s="66"/>
      <c r="RSR103" s="66"/>
      <c r="RSS103" s="66"/>
      <c r="RST103" s="66"/>
      <c r="RSU103" s="66"/>
      <c r="RSV103" s="66"/>
      <c r="RSW103" s="66"/>
      <c r="RSX103" s="66"/>
      <c r="RSY103" s="66"/>
      <c r="RSZ103" s="66"/>
      <c r="RTA103" s="66"/>
      <c r="RTB103" s="66"/>
      <c r="RTC103" s="66"/>
      <c r="RTD103" s="66"/>
      <c r="RTE103" s="66"/>
      <c r="RTF103" s="66"/>
      <c r="RTG103" s="66"/>
      <c r="RTH103" s="66"/>
      <c r="RTI103" s="66"/>
      <c r="RTJ103" s="66"/>
      <c r="RTK103" s="66"/>
      <c r="RTL103" s="66"/>
      <c r="RTM103" s="66"/>
      <c r="RTN103" s="66"/>
      <c r="RTO103" s="66"/>
      <c r="RTP103" s="66"/>
      <c r="RTQ103" s="66"/>
      <c r="RTR103" s="66"/>
      <c r="RTS103" s="66"/>
      <c r="RTT103" s="66"/>
      <c r="RTU103" s="66"/>
      <c r="RTV103" s="66"/>
      <c r="RTW103" s="66"/>
      <c r="RTX103" s="66"/>
      <c r="RTY103" s="66"/>
      <c r="RTZ103" s="66"/>
      <c r="RUA103" s="66"/>
      <c r="RUB103" s="66"/>
      <c r="RUC103" s="66"/>
      <c r="RUD103" s="66"/>
      <c r="RUE103" s="66"/>
      <c r="RUF103" s="66"/>
      <c r="RUG103" s="66"/>
      <c r="RUH103" s="66"/>
      <c r="RUI103" s="66"/>
      <c r="RUJ103" s="66"/>
      <c r="RUK103" s="66"/>
      <c r="RUL103" s="66"/>
      <c r="RUM103" s="66"/>
      <c r="RUN103" s="66"/>
      <c r="RUO103" s="66"/>
      <c r="RUP103" s="66"/>
      <c r="RUQ103" s="66"/>
      <c r="RUR103" s="66"/>
      <c r="RUS103" s="66"/>
      <c r="RUT103" s="66"/>
      <c r="RUU103" s="66"/>
      <c r="RUV103" s="66"/>
      <c r="RUW103" s="66"/>
      <c r="RUX103" s="66"/>
      <c r="RUY103" s="66"/>
      <c r="RUZ103" s="66"/>
      <c r="RVA103" s="66"/>
      <c r="RVB103" s="66"/>
      <c r="RVC103" s="66"/>
      <c r="RVD103" s="66"/>
      <c r="RVE103" s="66"/>
      <c r="RVF103" s="66"/>
      <c r="RVG103" s="66"/>
      <c r="RVH103" s="66"/>
      <c r="RVI103" s="66"/>
      <c r="RVJ103" s="66"/>
      <c r="RVK103" s="66"/>
      <c r="RVL103" s="66"/>
      <c r="RVM103" s="66"/>
      <c r="RVN103" s="66"/>
      <c r="RVO103" s="66"/>
      <c r="RVP103" s="66"/>
      <c r="RVQ103" s="66"/>
      <c r="RVR103" s="66"/>
      <c r="RVS103" s="66"/>
      <c r="RVT103" s="66"/>
      <c r="RVU103" s="66"/>
      <c r="RVV103" s="66"/>
      <c r="RVW103" s="66"/>
      <c r="RVX103" s="66"/>
      <c r="RVY103" s="66"/>
      <c r="RVZ103" s="66"/>
      <c r="RWA103" s="66"/>
      <c r="RWB103" s="66"/>
      <c r="RWC103" s="66"/>
      <c r="RWD103" s="66"/>
      <c r="RWE103" s="66"/>
      <c r="RWF103" s="66"/>
      <c r="RWG103" s="66"/>
      <c r="RWH103" s="66"/>
      <c r="RWI103" s="66"/>
      <c r="RWJ103" s="66"/>
      <c r="RWK103" s="66"/>
      <c r="RWL103" s="66"/>
      <c r="RWM103" s="66"/>
      <c r="RWN103" s="66"/>
      <c r="RWO103" s="66"/>
      <c r="RWP103" s="66"/>
      <c r="RWQ103" s="66"/>
      <c r="RWR103" s="66"/>
      <c r="RWS103" s="66"/>
      <c r="RWT103" s="66"/>
      <c r="RWU103" s="66"/>
      <c r="RWV103" s="66"/>
      <c r="RWW103" s="66"/>
      <c r="RWX103" s="66"/>
      <c r="RWY103" s="66"/>
      <c r="RWZ103" s="66"/>
      <c r="RXA103" s="66"/>
      <c r="RXB103" s="66"/>
      <c r="RXC103" s="66"/>
      <c r="RXD103" s="66"/>
      <c r="RXE103" s="66"/>
      <c r="RXF103" s="66"/>
      <c r="RXG103" s="66"/>
      <c r="RXH103" s="66"/>
      <c r="RXI103" s="66"/>
      <c r="RXJ103" s="66"/>
      <c r="RXK103" s="66"/>
      <c r="RXL103" s="66"/>
      <c r="RXM103" s="66"/>
      <c r="RXN103" s="66"/>
      <c r="RXO103" s="66"/>
      <c r="RXP103" s="66"/>
      <c r="RXQ103" s="66"/>
      <c r="RXR103" s="66"/>
      <c r="RXS103" s="66"/>
      <c r="RXT103" s="66"/>
      <c r="RXU103" s="66"/>
      <c r="RXV103" s="66"/>
      <c r="RXW103" s="66"/>
      <c r="RXX103" s="66"/>
      <c r="RXY103" s="66"/>
      <c r="RXZ103" s="66"/>
      <c r="RYA103" s="66"/>
      <c r="RYB103" s="66"/>
      <c r="RYC103" s="66"/>
      <c r="RYD103" s="66"/>
      <c r="RYE103" s="66"/>
      <c r="RYF103" s="66"/>
      <c r="RYG103" s="66"/>
      <c r="RYH103" s="66"/>
      <c r="RYI103" s="66"/>
      <c r="RYJ103" s="66"/>
      <c r="RYK103" s="66"/>
      <c r="RYL103" s="66"/>
      <c r="RYM103" s="66"/>
      <c r="RYN103" s="66"/>
      <c r="RYO103" s="66"/>
      <c r="RYP103" s="66"/>
      <c r="RYQ103" s="66"/>
      <c r="RYR103" s="66"/>
      <c r="RYS103" s="66"/>
      <c r="RYT103" s="66"/>
      <c r="RYU103" s="66"/>
      <c r="RYV103" s="66"/>
      <c r="RYW103" s="66"/>
      <c r="RYX103" s="66"/>
      <c r="RYY103" s="66"/>
      <c r="RYZ103" s="66"/>
      <c r="RZA103" s="66"/>
      <c r="RZB103" s="66"/>
      <c r="RZC103" s="66"/>
      <c r="RZD103" s="66"/>
      <c r="RZE103" s="66"/>
      <c r="RZF103" s="66"/>
      <c r="RZG103" s="66"/>
      <c r="RZH103" s="66"/>
      <c r="RZI103" s="66"/>
      <c r="RZJ103" s="66"/>
      <c r="RZK103" s="66"/>
      <c r="RZL103" s="66"/>
      <c r="RZM103" s="66"/>
      <c r="RZN103" s="66"/>
      <c r="RZO103" s="66"/>
      <c r="RZP103" s="66"/>
      <c r="RZQ103" s="66"/>
      <c r="RZR103" s="66"/>
      <c r="RZS103" s="66"/>
      <c r="RZT103" s="66"/>
      <c r="RZU103" s="66"/>
      <c r="RZV103" s="66"/>
      <c r="RZW103" s="66"/>
      <c r="RZX103" s="66"/>
      <c r="RZY103" s="66"/>
      <c r="RZZ103" s="66"/>
      <c r="SAA103" s="66"/>
      <c r="SAB103" s="66"/>
      <c r="SAC103" s="66"/>
      <c r="SAD103" s="66"/>
      <c r="SAE103" s="66"/>
      <c r="SAF103" s="66"/>
      <c r="SAG103" s="66"/>
      <c r="SAH103" s="66"/>
      <c r="SAI103" s="66"/>
      <c r="SAJ103" s="66"/>
      <c r="SAK103" s="66"/>
      <c r="SAL103" s="66"/>
      <c r="SAM103" s="66"/>
      <c r="SAN103" s="66"/>
      <c r="SAO103" s="66"/>
      <c r="SAP103" s="66"/>
      <c r="SAQ103" s="66"/>
      <c r="SAR103" s="66"/>
      <c r="SAS103" s="66"/>
      <c r="SAT103" s="66"/>
      <c r="SAU103" s="66"/>
      <c r="SAV103" s="66"/>
      <c r="SAW103" s="66"/>
      <c r="SAX103" s="66"/>
      <c r="SAY103" s="66"/>
      <c r="SAZ103" s="66"/>
      <c r="SBA103" s="66"/>
      <c r="SBB103" s="66"/>
      <c r="SBC103" s="66"/>
      <c r="SBD103" s="66"/>
      <c r="SBE103" s="66"/>
      <c r="SBF103" s="66"/>
      <c r="SBG103" s="66"/>
      <c r="SBH103" s="66"/>
      <c r="SBI103" s="66"/>
      <c r="SBJ103" s="66"/>
      <c r="SBK103" s="66"/>
      <c r="SBL103" s="66"/>
      <c r="SBM103" s="66"/>
      <c r="SBN103" s="66"/>
      <c r="SBO103" s="66"/>
      <c r="SBP103" s="66"/>
      <c r="SBQ103" s="66"/>
      <c r="SBR103" s="66"/>
      <c r="SBS103" s="66"/>
      <c r="SBT103" s="66"/>
      <c r="SBU103" s="66"/>
      <c r="SBV103" s="66"/>
      <c r="SBW103" s="66"/>
      <c r="SBX103" s="66"/>
      <c r="SBY103" s="66"/>
      <c r="SBZ103" s="66"/>
      <c r="SCA103" s="66"/>
      <c r="SCB103" s="66"/>
      <c r="SCC103" s="66"/>
      <c r="SCD103" s="66"/>
      <c r="SCE103" s="66"/>
      <c r="SCF103" s="66"/>
      <c r="SCG103" s="66"/>
      <c r="SCH103" s="66"/>
      <c r="SCI103" s="66"/>
      <c r="SCJ103" s="66"/>
      <c r="SCK103" s="66"/>
      <c r="SCL103" s="66"/>
      <c r="SCM103" s="66"/>
      <c r="SCN103" s="66"/>
      <c r="SCO103" s="66"/>
      <c r="SCP103" s="66"/>
      <c r="SCQ103" s="66"/>
      <c r="SCR103" s="66"/>
      <c r="SCS103" s="66"/>
      <c r="SCT103" s="66"/>
      <c r="SCU103" s="66"/>
      <c r="SCV103" s="66"/>
      <c r="SCW103" s="66"/>
      <c r="SCX103" s="66"/>
      <c r="SCY103" s="66"/>
      <c r="SCZ103" s="66"/>
      <c r="SDA103" s="66"/>
      <c r="SDB103" s="66"/>
      <c r="SDC103" s="66"/>
      <c r="SDD103" s="66"/>
      <c r="SDE103" s="66"/>
      <c r="SDF103" s="66"/>
      <c r="SDG103" s="66"/>
      <c r="SDH103" s="66"/>
      <c r="SDI103" s="66"/>
      <c r="SDJ103" s="66"/>
      <c r="SDK103" s="66"/>
      <c r="SDL103" s="66"/>
      <c r="SDM103" s="66"/>
      <c r="SDN103" s="66"/>
      <c r="SDO103" s="66"/>
      <c r="SDP103" s="66"/>
      <c r="SDQ103" s="66"/>
      <c r="SDR103" s="66"/>
      <c r="SDS103" s="66"/>
      <c r="SDT103" s="66"/>
      <c r="SDU103" s="66"/>
      <c r="SDV103" s="66"/>
      <c r="SDW103" s="66"/>
      <c r="SDX103" s="66"/>
      <c r="SDY103" s="66"/>
      <c r="SDZ103" s="66"/>
      <c r="SEA103" s="66"/>
      <c r="SEB103" s="66"/>
      <c r="SEC103" s="66"/>
      <c r="SED103" s="66"/>
      <c r="SEE103" s="66"/>
      <c r="SEF103" s="66"/>
      <c r="SEG103" s="66"/>
      <c r="SEH103" s="66"/>
      <c r="SEI103" s="66"/>
      <c r="SEJ103" s="66"/>
      <c r="SEK103" s="66"/>
      <c r="SEL103" s="66"/>
      <c r="SEM103" s="66"/>
      <c r="SEN103" s="66"/>
      <c r="SEO103" s="66"/>
      <c r="SEP103" s="66"/>
      <c r="SEQ103" s="66"/>
      <c r="SER103" s="66"/>
      <c r="SES103" s="66"/>
      <c r="SET103" s="66"/>
      <c r="SEU103" s="66"/>
      <c r="SEV103" s="66"/>
      <c r="SEW103" s="66"/>
      <c r="SEX103" s="66"/>
      <c r="SEY103" s="66"/>
      <c r="SEZ103" s="66"/>
      <c r="SFA103" s="66"/>
      <c r="SFB103" s="66"/>
      <c r="SFC103" s="66"/>
      <c r="SFD103" s="66"/>
      <c r="SFE103" s="66"/>
      <c r="SFF103" s="66"/>
      <c r="SFG103" s="66"/>
      <c r="SFH103" s="66"/>
      <c r="SFI103" s="66"/>
      <c r="SFJ103" s="66"/>
      <c r="SFK103" s="66"/>
      <c r="SFL103" s="66"/>
      <c r="SFM103" s="66"/>
      <c r="SFN103" s="66"/>
      <c r="SFO103" s="66"/>
      <c r="SFP103" s="66"/>
      <c r="SFQ103" s="66"/>
      <c r="SFR103" s="66"/>
      <c r="SFS103" s="66"/>
      <c r="SFT103" s="66"/>
      <c r="SFU103" s="66"/>
      <c r="SFV103" s="66"/>
      <c r="SFW103" s="66"/>
      <c r="SFX103" s="66"/>
      <c r="SFY103" s="66"/>
      <c r="SFZ103" s="66"/>
      <c r="SGA103" s="66"/>
      <c r="SGB103" s="66"/>
      <c r="SGC103" s="66"/>
      <c r="SGD103" s="66"/>
      <c r="SGE103" s="66"/>
      <c r="SGF103" s="66"/>
      <c r="SGG103" s="66"/>
      <c r="SGH103" s="66"/>
      <c r="SGI103" s="66"/>
      <c r="SGJ103" s="66"/>
      <c r="SGK103" s="66"/>
      <c r="SGL103" s="66"/>
      <c r="SGM103" s="66"/>
      <c r="SGN103" s="66"/>
      <c r="SGO103" s="66"/>
      <c r="SGP103" s="66"/>
      <c r="SGQ103" s="66"/>
      <c r="SGR103" s="66"/>
      <c r="SGS103" s="66"/>
      <c r="SGT103" s="66"/>
      <c r="SGU103" s="66"/>
      <c r="SGV103" s="66"/>
      <c r="SGW103" s="66"/>
      <c r="SGX103" s="66"/>
      <c r="SGY103" s="66"/>
      <c r="SGZ103" s="66"/>
      <c r="SHA103" s="66"/>
      <c r="SHB103" s="66"/>
      <c r="SHC103" s="66"/>
      <c r="SHD103" s="66"/>
      <c r="SHE103" s="66"/>
      <c r="SHF103" s="66"/>
      <c r="SHG103" s="66"/>
      <c r="SHH103" s="66"/>
      <c r="SHI103" s="66"/>
      <c r="SHJ103" s="66"/>
      <c r="SHK103" s="66"/>
      <c r="SHL103" s="66"/>
      <c r="SHM103" s="66"/>
      <c r="SHN103" s="66"/>
      <c r="SHO103" s="66"/>
      <c r="SHP103" s="66"/>
      <c r="SHQ103" s="66"/>
      <c r="SHR103" s="66"/>
      <c r="SHS103" s="66"/>
      <c r="SHT103" s="66"/>
      <c r="SHU103" s="66"/>
      <c r="SHV103" s="66"/>
      <c r="SHW103" s="66"/>
      <c r="SHX103" s="66"/>
      <c r="SHY103" s="66"/>
      <c r="SHZ103" s="66"/>
      <c r="SIA103" s="66"/>
      <c r="SIB103" s="66"/>
      <c r="SIC103" s="66"/>
      <c r="SID103" s="66"/>
      <c r="SIE103" s="66"/>
      <c r="SIF103" s="66"/>
      <c r="SIG103" s="66"/>
      <c r="SIH103" s="66"/>
      <c r="SII103" s="66"/>
      <c r="SIJ103" s="66"/>
      <c r="SIK103" s="66"/>
      <c r="SIL103" s="66"/>
      <c r="SIM103" s="66"/>
      <c r="SIN103" s="66"/>
      <c r="SIO103" s="66"/>
      <c r="SIP103" s="66"/>
      <c r="SIQ103" s="66"/>
      <c r="SIR103" s="66"/>
      <c r="SIS103" s="66"/>
      <c r="SIT103" s="66"/>
      <c r="SIU103" s="66"/>
      <c r="SIV103" s="66"/>
      <c r="SIW103" s="66"/>
      <c r="SIX103" s="66"/>
      <c r="SIY103" s="66"/>
      <c r="SIZ103" s="66"/>
      <c r="SJA103" s="66"/>
      <c r="SJB103" s="66"/>
      <c r="SJC103" s="66"/>
      <c r="SJD103" s="66"/>
      <c r="SJE103" s="66"/>
      <c r="SJF103" s="66"/>
      <c r="SJG103" s="66"/>
      <c r="SJH103" s="66"/>
      <c r="SJI103" s="66"/>
      <c r="SJJ103" s="66"/>
      <c r="SJK103" s="66"/>
      <c r="SJL103" s="66"/>
      <c r="SJM103" s="66"/>
      <c r="SJN103" s="66"/>
      <c r="SJO103" s="66"/>
      <c r="SJP103" s="66"/>
      <c r="SJQ103" s="66"/>
      <c r="SJR103" s="66"/>
      <c r="SJS103" s="66"/>
      <c r="SJT103" s="66"/>
      <c r="SJU103" s="66"/>
      <c r="SJV103" s="66"/>
      <c r="SJW103" s="66"/>
      <c r="SJX103" s="66"/>
      <c r="SJY103" s="66"/>
      <c r="SJZ103" s="66"/>
      <c r="SKA103" s="66"/>
      <c r="SKB103" s="66"/>
      <c r="SKC103" s="66"/>
      <c r="SKD103" s="66"/>
      <c r="SKE103" s="66"/>
      <c r="SKF103" s="66"/>
      <c r="SKG103" s="66"/>
      <c r="SKH103" s="66"/>
      <c r="SKI103" s="66"/>
      <c r="SKJ103" s="66"/>
      <c r="SKK103" s="66"/>
      <c r="SKL103" s="66"/>
      <c r="SKM103" s="66"/>
      <c r="SKN103" s="66"/>
      <c r="SKO103" s="66"/>
      <c r="SKP103" s="66"/>
      <c r="SKQ103" s="66"/>
      <c r="SKR103" s="66"/>
      <c r="SKS103" s="66"/>
      <c r="SKT103" s="66"/>
      <c r="SKU103" s="66"/>
      <c r="SKV103" s="66"/>
      <c r="SKW103" s="66"/>
      <c r="SKX103" s="66"/>
      <c r="SKY103" s="66"/>
      <c r="SKZ103" s="66"/>
      <c r="SLA103" s="66"/>
      <c r="SLB103" s="66"/>
      <c r="SLC103" s="66"/>
      <c r="SLD103" s="66"/>
      <c r="SLE103" s="66"/>
      <c r="SLF103" s="66"/>
      <c r="SLG103" s="66"/>
      <c r="SLH103" s="66"/>
      <c r="SLI103" s="66"/>
      <c r="SLJ103" s="66"/>
      <c r="SLK103" s="66"/>
      <c r="SLL103" s="66"/>
      <c r="SLM103" s="66"/>
      <c r="SLN103" s="66"/>
      <c r="SLO103" s="66"/>
      <c r="SLP103" s="66"/>
      <c r="SLQ103" s="66"/>
      <c r="SLR103" s="66"/>
      <c r="SLS103" s="66"/>
      <c r="SLT103" s="66"/>
      <c r="SLU103" s="66"/>
      <c r="SLV103" s="66"/>
      <c r="SLW103" s="66"/>
      <c r="SLX103" s="66"/>
      <c r="SLY103" s="66"/>
      <c r="SLZ103" s="66"/>
      <c r="SMA103" s="66"/>
      <c r="SMB103" s="66"/>
      <c r="SMC103" s="66"/>
      <c r="SMD103" s="66"/>
      <c r="SME103" s="66"/>
      <c r="SMF103" s="66"/>
      <c r="SMG103" s="66"/>
      <c r="SMH103" s="66"/>
      <c r="SMI103" s="66"/>
      <c r="SMJ103" s="66"/>
      <c r="SMK103" s="66"/>
      <c r="SML103" s="66"/>
      <c r="SMM103" s="66"/>
      <c r="SMN103" s="66"/>
      <c r="SMO103" s="66"/>
      <c r="SMP103" s="66"/>
      <c r="SMQ103" s="66"/>
      <c r="SMR103" s="66"/>
      <c r="SMS103" s="66"/>
      <c r="SMT103" s="66"/>
      <c r="SMU103" s="66"/>
      <c r="SMV103" s="66"/>
      <c r="SMW103" s="66"/>
      <c r="SMX103" s="66"/>
      <c r="SMY103" s="66"/>
      <c r="SMZ103" s="66"/>
      <c r="SNA103" s="66"/>
      <c r="SNB103" s="66"/>
      <c r="SNC103" s="66"/>
      <c r="SND103" s="66"/>
      <c r="SNE103" s="66"/>
      <c r="SNF103" s="66"/>
      <c r="SNG103" s="66"/>
      <c r="SNH103" s="66"/>
      <c r="SNI103" s="66"/>
      <c r="SNJ103" s="66"/>
      <c r="SNK103" s="66"/>
      <c r="SNL103" s="66"/>
      <c r="SNM103" s="66"/>
      <c r="SNN103" s="66"/>
      <c r="SNO103" s="66"/>
      <c r="SNP103" s="66"/>
      <c r="SNQ103" s="66"/>
      <c r="SNR103" s="66"/>
      <c r="SNS103" s="66"/>
      <c r="SNT103" s="66"/>
      <c r="SNU103" s="66"/>
      <c r="SNV103" s="66"/>
      <c r="SNW103" s="66"/>
      <c r="SNX103" s="66"/>
      <c r="SNY103" s="66"/>
      <c r="SNZ103" s="66"/>
      <c r="SOA103" s="66"/>
      <c r="SOB103" s="66"/>
      <c r="SOC103" s="66"/>
      <c r="SOD103" s="66"/>
      <c r="SOE103" s="66"/>
      <c r="SOF103" s="66"/>
      <c r="SOG103" s="66"/>
      <c r="SOH103" s="66"/>
      <c r="SOI103" s="66"/>
      <c r="SOJ103" s="66"/>
      <c r="SOK103" s="66"/>
      <c r="SOL103" s="66"/>
      <c r="SOM103" s="66"/>
      <c r="SON103" s="66"/>
      <c r="SOO103" s="66"/>
      <c r="SOP103" s="66"/>
      <c r="SOQ103" s="66"/>
      <c r="SOR103" s="66"/>
      <c r="SOS103" s="66"/>
      <c r="SOT103" s="66"/>
      <c r="SOU103" s="66"/>
      <c r="SOV103" s="66"/>
      <c r="SOW103" s="66"/>
      <c r="SOX103" s="66"/>
      <c r="SOY103" s="66"/>
      <c r="SOZ103" s="66"/>
      <c r="SPA103" s="66"/>
      <c r="SPB103" s="66"/>
      <c r="SPC103" s="66"/>
      <c r="SPD103" s="66"/>
      <c r="SPE103" s="66"/>
      <c r="SPF103" s="66"/>
      <c r="SPG103" s="66"/>
      <c r="SPH103" s="66"/>
      <c r="SPI103" s="66"/>
      <c r="SPJ103" s="66"/>
      <c r="SPK103" s="66"/>
      <c r="SPL103" s="66"/>
      <c r="SPM103" s="66"/>
      <c r="SPN103" s="66"/>
      <c r="SPO103" s="66"/>
      <c r="SPP103" s="66"/>
      <c r="SPQ103" s="66"/>
      <c r="SPR103" s="66"/>
      <c r="SPS103" s="66"/>
      <c r="SPT103" s="66"/>
      <c r="SPU103" s="66"/>
      <c r="SPV103" s="66"/>
      <c r="SPW103" s="66"/>
      <c r="SPX103" s="66"/>
      <c r="SPY103" s="66"/>
      <c r="SPZ103" s="66"/>
      <c r="SQA103" s="66"/>
      <c r="SQB103" s="66"/>
      <c r="SQC103" s="66"/>
      <c r="SQD103" s="66"/>
      <c r="SQE103" s="66"/>
      <c r="SQF103" s="66"/>
      <c r="SQG103" s="66"/>
      <c r="SQH103" s="66"/>
      <c r="SQI103" s="66"/>
      <c r="SQJ103" s="66"/>
      <c r="SQK103" s="66"/>
      <c r="SQL103" s="66"/>
      <c r="SQM103" s="66"/>
      <c r="SQN103" s="66"/>
      <c r="SQO103" s="66"/>
      <c r="SQP103" s="66"/>
      <c r="SQQ103" s="66"/>
      <c r="SQR103" s="66"/>
      <c r="SQS103" s="66"/>
      <c r="SQT103" s="66"/>
      <c r="SQU103" s="66"/>
      <c r="SQV103" s="66"/>
      <c r="SQW103" s="66"/>
      <c r="SQX103" s="66"/>
      <c r="SQY103" s="66"/>
      <c r="SQZ103" s="66"/>
      <c r="SRA103" s="66"/>
      <c r="SRB103" s="66"/>
      <c r="SRC103" s="66"/>
      <c r="SRD103" s="66"/>
      <c r="SRE103" s="66"/>
      <c r="SRF103" s="66"/>
      <c r="SRG103" s="66"/>
      <c r="SRH103" s="66"/>
      <c r="SRI103" s="66"/>
      <c r="SRJ103" s="66"/>
      <c r="SRK103" s="66"/>
      <c r="SRL103" s="66"/>
      <c r="SRM103" s="66"/>
      <c r="SRN103" s="66"/>
      <c r="SRO103" s="66"/>
      <c r="SRP103" s="66"/>
      <c r="SRQ103" s="66"/>
      <c r="SRR103" s="66"/>
      <c r="SRS103" s="66"/>
      <c r="SRT103" s="66"/>
      <c r="SRU103" s="66"/>
      <c r="SRV103" s="66"/>
      <c r="SRW103" s="66"/>
      <c r="SRX103" s="66"/>
      <c r="SRY103" s="66"/>
      <c r="SRZ103" s="66"/>
      <c r="SSA103" s="66"/>
      <c r="SSB103" s="66"/>
      <c r="SSC103" s="66"/>
      <c r="SSD103" s="66"/>
      <c r="SSE103" s="66"/>
      <c r="SSF103" s="66"/>
      <c r="SSG103" s="66"/>
      <c r="SSH103" s="66"/>
      <c r="SSI103" s="66"/>
      <c r="SSJ103" s="66"/>
      <c r="SSK103" s="66"/>
      <c r="SSL103" s="66"/>
      <c r="SSM103" s="66"/>
      <c r="SSN103" s="66"/>
      <c r="SSO103" s="66"/>
      <c r="SSP103" s="66"/>
      <c r="SSQ103" s="66"/>
      <c r="SSR103" s="66"/>
      <c r="SSS103" s="66"/>
      <c r="SST103" s="66"/>
      <c r="SSU103" s="66"/>
      <c r="SSV103" s="66"/>
      <c r="SSW103" s="66"/>
      <c r="SSX103" s="66"/>
      <c r="SSY103" s="66"/>
      <c r="SSZ103" s="66"/>
      <c r="STA103" s="66"/>
      <c r="STB103" s="66"/>
      <c r="STC103" s="66"/>
      <c r="STD103" s="66"/>
      <c r="STE103" s="66"/>
      <c r="STF103" s="66"/>
      <c r="STG103" s="66"/>
      <c r="STH103" s="66"/>
      <c r="STI103" s="66"/>
      <c r="STJ103" s="66"/>
      <c r="STK103" s="66"/>
      <c r="STL103" s="66"/>
      <c r="STM103" s="66"/>
      <c r="STN103" s="66"/>
      <c r="STO103" s="66"/>
      <c r="STP103" s="66"/>
      <c r="STQ103" s="66"/>
      <c r="STR103" s="66"/>
      <c r="STS103" s="66"/>
      <c r="STT103" s="66"/>
      <c r="STU103" s="66"/>
      <c r="STV103" s="66"/>
      <c r="STW103" s="66"/>
      <c r="STX103" s="66"/>
      <c r="STY103" s="66"/>
      <c r="STZ103" s="66"/>
      <c r="SUA103" s="66"/>
      <c r="SUB103" s="66"/>
      <c r="SUC103" s="66"/>
      <c r="SUD103" s="66"/>
      <c r="SUE103" s="66"/>
      <c r="SUF103" s="66"/>
      <c r="SUG103" s="66"/>
      <c r="SUH103" s="66"/>
      <c r="SUI103" s="66"/>
      <c r="SUJ103" s="66"/>
      <c r="SUK103" s="66"/>
      <c r="SUL103" s="66"/>
      <c r="SUM103" s="66"/>
      <c r="SUN103" s="66"/>
      <c r="SUO103" s="66"/>
      <c r="SUP103" s="66"/>
      <c r="SUQ103" s="66"/>
      <c r="SUR103" s="66"/>
      <c r="SUS103" s="66"/>
      <c r="SUT103" s="66"/>
      <c r="SUU103" s="66"/>
      <c r="SUV103" s="66"/>
      <c r="SUW103" s="66"/>
      <c r="SUX103" s="66"/>
      <c r="SUY103" s="66"/>
      <c r="SUZ103" s="66"/>
      <c r="SVA103" s="66"/>
      <c r="SVB103" s="66"/>
      <c r="SVC103" s="66"/>
      <c r="SVD103" s="66"/>
      <c r="SVE103" s="66"/>
      <c r="SVF103" s="66"/>
      <c r="SVG103" s="66"/>
      <c r="SVH103" s="66"/>
      <c r="SVI103" s="66"/>
      <c r="SVJ103" s="66"/>
      <c r="SVK103" s="66"/>
      <c r="SVL103" s="66"/>
      <c r="SVM103" s="66"/>
      <c r="SVN103" s="66"/>
      <c r="SVO103" s="66"/>
      <c r="SVP103" s="66"/>
      <c r="SVQ103" s="66"/>
      <c r="SVR103" s="66"/>
      <c r="SVS103" s="66"/>
      <c r="SVT103" s="66"/>
      <c r="SVU103" s="66"/>
      <c r="SVV103" s="66"/>
      <c r="SVW103" s="66"/>
      <c r="SVX103" s="66"/>
      <c r="SVY103" s="66"/>
      <c r="SVZ103" s="66"/>
      <c r="SWA103" s="66"/>
      <c r="SWB103" s="66"/>
      <c r="SWC103" s="66"/>
      <c r="SWD103" s="66"/>
      <c r="SWE103" s="66"/>
      <c r="SWF103" s="66"/>
      <c r="SWG103" s="66"/>
      <c r="SWH103" s="66"/>
      <c r="SWI103" s="66"/>
      <c r="SWJ103" s="66"/>
      <c r="SWK103" s="66"/>
      <c r="SWL103" s="66"/>
      <c r="SWM103" s="66"/>
      <c r="SWN103" s="66"/>
      <c r="SWO103" s="66"/>
      <c r="SWP103" s="66"/>
      <c r="SWQ103" s="66"/>
      <c r="SWR103" s="66"/>
      <c r="SWS103" s="66"/>
      <c r="SWT103" s="66"/>
      <c r="SWU103" s="66"/>
      <c r="SWV103" s="66"/>
      <c r="SWW103" s="66"/>
      <c r="SWX103" s="66"/>
      <c r="SWY103" s="66"/>
      <c r="SWZ103" s="66"/>
      <c r="SXA103" s="66"/>
      <c r="SXB103" s="66"/>
      <c r="SXC103" s="66"/>
      <c r="SXD103" s="66"/>
      <c r="SXE103" s="66"/>
      <c r="SXF103" s="66"/>
      <c r="SXG103" s="66"/>
      <c r="SXH103" s="66"/>
      <c r="SXI103" s="66"/>
      <c r="SXJ103" s="66"/>
      <c r="SXK103" s="66"/>
      <c r="SXL103" s="66"/>
      <c r="SXM103" s="66"/>
      <c r="SXN103" s="66"/>
      <c r="SXO103" s="66"/>
      <c r="SXP103" s="66"/>
      <c r="SXQ103" s="66"/>
      <c r="SXR103" s="66"/>
      <c r="SXS103" s="66"/>
      <c r="SXT103" s="66"/>
      <c r="SXU103" s="66"/>
      <c r="SXV103" s="66"/>
      <c r="SXW103" s="66"/>
      <c r="SXX103" s="66"/>
      <c r="SXY103" s="66"/>
      <c r="SXZ103" s="66"/>
      <c r="SYA103" s="66"/>
      <c r="SYB103" s="66"/>
      <c r="SYC103" s="66"/>
      <c r="SYD103" s="66"/>
      <c r="SYE103" s="66"/>
      <c r="SYF103" s="66"/>
      <c r="SYG103" s="66"/>
      <c r="SYH103" s="66"/>
      <c r="SYI103" s="66"/>
      <c r="SYJ103" s="66"/>
      <c r="SYK103" s="66"/>
      <c r="SYL103" s="66"/>
      <c r="SYM103" s="66"/>
      <c r="SYN103" s="66"/>
      <c r="SYO103" s="66"/>
      <c r="SYP103" s="66"/>
      <c r="SYQ103" s="66"/>
      <c r="SYR103" s="66"/>
      <c r="SYS103" s="66"/>
      <c r="SYT103" s="66"/>
      <c r="SYU103" s="66"/>
      <c r="SYV103" s="66"/>
      <c r="SYW103" s="66"/>
      <c r="SYX103" s="66"/>
      <c r="SYY103" s="66"/>
      <c r="SYZ103" s="66"/>
      <c r="SZA103" s="66"/>
      <c r="SZB103" s="66"/>
      <c r="SZC103" s="66"/>
      <c r="SZD103" s="66"/>
      <c r="SZE103" s="66"/>
      <c r="SZF103" s="66"/>
      <c r="SZG103" s="66"/>
      <c r="SZH103" s="66"/>
      <c r="SZI103" s="66"/>
      <c r="SZJ103" s="66"/>
      <c r="SZK103" s="66"/>
      <c r="SZL103" s="66"/>
      <c r="SZM103" s="66"/>
      <c r="SZN103" s="66"/>
      <c r="SZO103" s="66"/>
      <c r="SZP103" s="66"/>
      <c r="SZQ103" s="66"/>
      <c r="SZR103" s="66"/>
      <c r="SZS103" s="66"/>
      <c r="SZT103" s="66"/>
      <c r="SZU103" s="66"/>
      <c r="SZV103" s="66"/>
      <c r="SZW103" s="66"/>
      <c r="SZX103" s="66"/>
      <c r="SZY103" s="66"/>
      <c r="SZZ103" s="66"/>
      <c r="TAA103" s="66"/>
      <c r="TAB103" s="66"/>
      <c r="TAC103" s="66"/>
      <c r="TAD103" s="66"/>
      <c r="TAE103" s="66"/>
      <c r="TAF103" s="66"/>
      <c r="TAG103" s="66"/>
      <c r="TAH103" s="66"/>
      <c r="TAI103" s="66"/>
      <c r="TAJ103" s="66"/>
      <c r="TAK103" s="66"/>
      <c r="TAL103" s="66"/>
      <c r="TAM103" s="66"/>
      <c r="TAN103" s="66"/>
      <c r="TAO103" s="66"/>
      <c r="TAP103" s="66"/>
      <c r="TAQ103" s="66"/>
      <c r="TAR103" s="66"/>
      <c r="TAS103" s="66"/>
      <c r="TAT103" s="66"/>
      <c r="TAU103" s="66"/>
      <c r="TAV103" s="66"/>
      <c r="TAW103" s="66"/>
      <c r="TAX103" s="66"/>
      <c r="TAY103" s="66"/>
      <c r="TAZ103" s="66"/>
      <c r="TBA103" s="66"/>
      <c r="TBB103" s="66"/>
      <c r="TBC103" s="66"/>
      <c r="TBD103" s="66"/>
      <c r="TBE103" s="66"/>
      <c r="TBF103" s="66"/>
      <c r="TBG103" s="66"/>
      <c r="TBH103" s="66"/>
      <c r="TBI103" s="66"/>
      <c r="TBJ103" s="66"/>
      <c r="TBK103" s="66"/>
      <c r="TBL103" s="66"/>
      <c r="TBM103" s="66"/>
      <c r="TBN103" s="66"/>
      <c r="TBO103" s="66"/>
      <c r="TBP103" s="66"/>
      <c r="TBQ103" s="66"/>
      <c r="TBR103" s="66"/>
      <c r="TBS103" s="66"/>
      <c r="TBT103" s="66"/>
      <c r="TBU103" s="66"/>
      <c r="TBV103" s="66"/>
      <c r="TBW103" s="66"/>
      <c r="TBX103" s="66"/>
      <c r="TBY103" s="66"/>
      <c r="TBZ103" s="66"/>
      <c r="TCA103" s="66"/>
      <c r="TCB103" s="66"/>
      <c r="TCC103" s="66"/>
      <c r="TCD103" s="66"/>
      <c r="TCE103" s="66"/>
      <c r="TCF103" s="66"/>
      <c r="TCG103" s="66"/>
      <c r="TCH103" s="66"/>
      <c r="TCI103" s="66"/>
      <c r="TCJ103" s="66"/>
      <c r="TCK103" s="66"/>
      <c r="TCL103" s="66"/>
      <c r="TCM103" s="66"/>
      <c r="TCN103" s="66"/>
      <c r="TCO103" s="66"/>
      <c r="TCP103" s="66"/>
      <c r="TCQ103" s="66"/>
      <c r="TCR103" s="66"/>
      <c r="TCS103" s="66"/>
      <c r="TCT103" s="66"/>
      <c r="TCU103" s="66"/>
      <c r="TCV103" s="66"/>
      <c r="TCW103" s="66"/>
      <c r="TCX103" s="66"/>
      <c r="TCY103" s="66"/>
      <c r="TCZ103" s="66"/>
      <c r="TDA103" s="66"/>
      <c r="TDB103" s="66"/>
      <c r="TDC103" s="66"/>
      <c r="TDD103" s="66"/>
      <c r="TDE103" s="66"/>
      <c r="TDF103" s="66"/>
      <c r="TDG103" s="66"/>
      <c r="TDH103" s="66"/>
      <c r="TDI103" s="66"/>
      <c r="TDJ103" s="66"/>
      <c r="TDK103" s="66"/>
      <c r="TDL103" s="66"/>
      <c r="TDM103" s="66"/>
      <c r="TDN103" s="66"/>
      <c r="TDO103" s="66"/>
      <c r="TDP103" s="66"/>
      <c r="TDQ103" s="66"/>
      <c r="TDR103" s="66"/>
      <c r="TDS103" s="66"/>
      <c r="TDT103" s="66"/>
      <c r="TDU103" s="66"/>
      <c r="TDV103" s="66"/>
      <c r="TDW103" s="66"/>
      <c r="TDX103" s="66"/>
      <c r="TDY103" s="66"/>
      <c r="TDZ103" s="66"/>
      <c r="TEA103" s="66"/>
      <c r="TEB103" s="66"/>
      <c r="TEC103" s="66"/>
      <c r="TED103" s="66"/>
      <c r="TEE103" s="66"/>
      <c r="TEF103" s="66"/>
      <c r="TEG103" s="66"/>
      <c r="TEH103" s="66"/>
      <c r="TEI103" s="66"/>
      <c r="TEJ103" s="66"/>
      <c r="TEK103" s="66"/>
      <c r="TEL103" s="66"/>
      <c r="TEM103" s="66"/>
      <c r="TEN103" s="66"/>
      <c r="TEO103" s="66"/>
      <c r="TEP103" s="66"/>
      <c r="TEQ103" s="66"/>
      <c r="TER103" s="66"/>
      <c r="TES103" s="66"/>
      <c r="TET103" s="66"/>
      <c r="TEU103" s="66"/>
      <c r="TEV103" s="66"/>
      <c r="TEW103" s="66"/>
      <c r="TEX103" s="66"/>
      <c r="TEY103" s="66"/>
      <c r="TEZ103" s="66"/>
      <c r="TFA103" s="66"/>
      <c r="TFB103" s="66"/>
      <c r="TFC103" s="66"/>
      <c r="TFD103" s="66"/>
      <c r="TFE103" s="66"/>
      <c r="TFF103" s="66"/>
      <c r="TFG103" s="66"/>
      <c r="TFH103" s="66"/>
      <c r="TFI103" s="66"/>
      <c r="TFJ103" s="66"/>
      <c r="TFK103" s="66"/>
      <c r="TFL103" s="66"/>
      <c r="TFM103" s="66"/>
      <c r="TFN103" s="66"/>
      <c r="TFO103" s="66"/>
      <c r="TFP103" s="66"/>
      <c r="TFQ103" s="66"/>
      <c r="TFR103" s="66"/>
      <c r="TFS103" s="66"/>
      <c r="TFT103" s="66"/>
      <c r="TFU103" s="66"/>
      <c r="TFV103" s="66"/>
      <c r="TFW103" s="66"/>
      <c r="TFX103" s="66"/>
      <c r="TFY103" s="66"/>
      <c r="TFZ103" s="66"/>
      <c r="TGA103" s="66"/>
      <c r="TGB103" s="66"/>
      <c r="TGC103" s="66"/>
      <c r="TGD103" s="66"/>
      <c r="TGE103" s="66"/>
      <c r="TGF103" s="66"/>
      <c r="TGG103" s="66"/>
      <c r="TGH103" s="66"/>
      <c r="TGI103" s="66"/>
      <c r="TGJ103" s="66"/>
      <c r="TGK103" s="66"/>
      <c r="TGL103" s="66"/>
      <c r="TGM103" s="66"/>
      <c r="TGN103" s="66"/>
      <c r="TGO103" s="66"/>
      <c r="TGP103" s="66"/>
      <c r="TGQ103" s="66"/>
      <c r="TGR103" s="66"/>
      <c r="TGS103" s="66"/>
      <c r="TGT103" s="66"/>
      <c r="TGU103" s="66"/>
      <c r="TGV103" s="66"/>
      <c r="TGW103" s="66"/>
      <c r="TGX103" s="66"/>
      <c r="TGY103" s="66"/>
      <c r="TGZ103" s="66"/>
      <c r="THA103" s="66"/>
      <c r="THB103" s="66"/>
      <c r="THC103" s="66"/>
      <c r="THD103" s="66"/>
      <c r="THE103" s="66"/>
      <c r="THF103" s="66"/>
      <c r="THG103" s="66"/>
      <c r="THH103" s="66"/>
      <c r="THI103" s="66"/>
      <c r="THJ103" s="66"/>
      <c r="THK103" s="66"/>
      <c r="THL103" s="66"/>
      <c r="THM103" s="66"/>
      <c r="THN103" s="66"/>
      <c r="THO103" s="66"/>
      <c r="THP103" s="66"/>
      <c r="THQ103" s="66"/>
      <c r="THR103" s="66"/>
      <c r="THS103" s="66"/>
      <c r="THT103" s="66"/>
      <c r="THU103" s="66"/>
      <c r="THV103" s="66"/>
      <c r="THW103" s="66"/>
      <c r="THX103" s="66"/>
      <c r="THY103" s="66"/>
      <c r="THZ103" s="66"/>
      <c r="TIA103" s="66"/>
      <c r="TIB103" s="66"/>
      <c r="TIC103" s="66"/>
      <c r="TID103" s="66"/>
      <c r="TIE103" s="66"/>
      <c r="TIF103" s="66"/>
      <c r="TIG103" s="66"/>
      <c r="TIH103" s="66"/>
      <c r="TII103" s="66"/>
      <c r="TIJ103" s="66"/>
      <c r="TIK103" s="66"/>
      <c r="TIL103" s="66"/>
      <c r="TIM103" s="66"/>
      <c r="TIN103" s="66"/>
      <c r="TIO103" s="66"/>
      <c r="TIP103" s="66"/>
      <c r="TIQ103" s="66"/>
      <c r="TIR103" s="66"/>
      <c r="TIS103" s="66"/>
      <c r="TIT103" s="66"/>
      <c r="TIU103" s="66"/>
      <c r="TIV103" s="66"/>
      <c r="TIW103" s="66"/>
      <c r="TIX103" s="66"/>
      <c r="TIY103" s="66"/>
      <c r="TIZ103" s="66"/>
      <c r="TJA103" s="66"/>
      <c r="TJB103" s="66"/>
      <c r="TJC103" s="66"/>
      <c r="TJD103" s="66"/>
      <c r="TJE103" s="66"/>
      <c r="TJF103" s="66"/>
      <c r="TJG103" s="66"/>
      <c r="TJH103" s="66"/>
      <c r="TJI103" s="66"/>
      <c r="TJJ103" s="66"/>
      <c r="TJK103" s="66"/>
      <c r="TJL103" s="66"/>
      <c r="TJM103" s="66"/>
      <c r="TJN103" s="66"/>
      <c r="TJO103" s="66"/>
      <c r="TJP103" s="66"/>
      <c r="TJQ103" s="66"/>
      <c r="TJR103" s="66"/>
      <c r="TJS103" s="66"/>
      <c r="TJT103" s="66"/>
      <c r="TJU103" s="66"/>
      <c r="TJV103" s="66"/>
      <c r="TJW103" s="66"/>
      <c r="TJX103" s="66"/>
      <c r="TJY103" s="66"/>
      <c r="TJZ103" s="66"/>
      <c r="TKA103" s="66"/>
      <c r="TKB103" s="66"/>
      <c r="TKC103" s="66"/>
      <c r="TKD103" s="66"/>
      <c r="TKE103" s="66"/>
      <c r="TKF103" s="66"/>
      <c r="TKG103" s="66"/>
      <c r="TKH103" s="66"/>
      <c r="TKI103" s="66"/>
      <c r="TKJ103" s="66"/>
      <c r="TKK103" s="66"/>
      <c r="TKL103" s="66"/>
      <c r="TKM103" s="66"/>
      <c r="TKN103" s="66"/>
      <c r="TKO103" s="66"/>
      <c r="TKP103" s="66"/>
      <c r="TKQ103" s="66"/>
      <c r="TKR103" s="66"/>
      <c r="TKS103" s="66"/>
      <c r="TKT103" s="66"/>
      <c r="TKU103" s="66"/>
      <c r="TKV103" s="66"/>
      <c r="TKW103" s="66"/>
      <c r="TKX103" s="66"/>
      <c r="TKY103" s="66"/>
      <c r="TKZ103" s="66"/>
      <c r="TLA103" s="66"/>
      <c r="TLB103" s="66"/>
      <c r="TLC103" s="66"/>
      <c r="TLD103" s="66"/>
      <c r="TLE103" s="66"/>
      <c r="TLF103" s="66"/>
      <c r="TLG103" s="66"/>
      <c r="TLH103" s="66"/>
      <c r="TLI103" s="66"/>
      <c r="TLJ103" s="66"/>
      <c r="TLK103" s="66"/>
      <c r="TLL103" s="66"/>
      <c r="TLM103" s="66"/>
      <c r="TLN103" s="66"/>
      <c r="TLO103" s="66"/>
      <c r="TLP103" s="66"/>
      <c r="TLQ103" s="66"/>
      <c r="TLR103" s="66"/>
      <c r="TLS103" s="66"/>
      <c r="TLT103" s="66"/>
      <c r="TLU103" s="66"/>
      <c r="TLV103" s="66"/>
      <c r="TLW103" s="66"/>
      <c r="TLX103" s="66"/>
      <c r="TLY103" s="66"/>
      <c r="TLZ103" s="66"/>
      <c r="TMA103" s="66"/>
      <c r="TMB103" s="66"/>
      <c r="TMC103" s="66"/>
      <c r="TMD103" s="66"/>
      <c r="TME103" s="66"/>
      <c r="TMF103" s="66"/>
      <c r="TMG103" s="66"/>
      <c r="TMH103" s="66"/>
      <c r="TMI103" s="66"/>
      <c r="TMJ103" s="66"/>
      <c r="TMK103" s="66"/>
      <c r="TML103" s="66"/>
      <c r="TMM103" s="66"/>
      <c r="TMN103" s="66"/>
      <c r="TMO103" s="66"/>
      <c r="TMP103" s="66"/>
      <c r="TMQ103" s="66"/>
      <c r="TMR103" s="66"/>
      <c r="TMS103" s="66"/>
      <c r="TMT103" s="66"/>
      <c r="TMU103" s="66"/>
      <c r="TMV103" s="66"/>
      <c r="TMW103" s="66"/>
      <c r="TMX103" s="66"/>
      <c r="TMY103" s="66"/>
      <c r="TMZ103" s="66"/>
      <c r="TNA103" s="66"/>
      <c r="TNB103" s="66"/>
      <c r="TNC103" s="66"/>
      <c r="TND103" s="66"/>
      <c r="TNE103" s="66"/>
      <c r="TNF103" s="66"/>
      <c r="TNG103" s="66"/>
      <c r="TNH103" s="66"/>
      <c r="TNI103" s="66"/>
      <c r="TNJ103" s="66"/>
      <c r="TNK103" s="66"/>
      <c r="TNL103" s="66"/>
      <c r="TNM103" s="66"/>
      <c r="TNN103" s="66"/>
      <c r="TNO103" s="66"/>
      <c r="TNP103" s="66"/>
      <c r="TNQ103" s="66"/>
      <c r="TNR103" s="66"/>
      <c r="TNS103" s="66"/>
      <c r="TNT103" s="66"/>
      <c r="TNU103" s="66"/>
      <c r="TNV103" s="66"/>
      <c r="TNW103" s="66"/>
      <c r="TNX103" s="66"/>
      <c r="TNY103" s="66"/>
      <c r="TNZ103" s="66"/>
      <c r="TOA103" s="66"/>
      <c r="TOB103" s="66"/>
      <c r="TOC103" s="66"/>
      <c r="TOD103" s="66"/>
      <c r="TOE103" s="66"/>
      <c r="TOF103" s="66"/>
      <c r="TOG103" s="66"/>
      <c r="TOH103" s="66"/>
      <c r="TOI103" s="66"/>
      <c r="TOJ103" s="66"/>
      <c r="TOK103" s="66"/>
      <c r="TOL103" s="66"/>
      <c r="TOM103" s="66"/>
      <c r="TON103" s="66"/>
      <c r="TOO103" s="66"/>
      <c r="TOP103" s="66"/>
      <c r="TOQ103" s="66"/>
      <c r="TOR103" s="66"/>
      <c r="TOS103" s="66"/>
      <c r="TOT103" s="66"/>
      <c r="TOU103" s="66"/>
      <c r="TOV103" s="66"/>
      <c r="TOW103" s="66"/>
      <c r="TOX103" s="66"/>
      <c r="TOY103" s="66"/>
      <c r="TOZ103" s="66"/>
      <c r="TPA103" s="66"/>
      <c r="TPB103" s="66"/>
      <c r="TPC103" s="66"/>
      <c r="TPD103" s="66"/>
      <c r="TPE103" s="66"/>
      <c r="TPF103" s="66"/>
      <c r="TPG103" s="66"/>
      <c r="TPH103" s="66"/>
      <c r="TPI103" s="66"/>
      <c r="TPJ103" s="66"/>
      <c r="TPK103" s="66"/>
      <c r="TPL103" s="66"/>
      <c r="TPM103" s="66"/>
      <c r="TPN103" s="66"/>
      <c r="TPO103" s="66"/>
      <c r="TPP103" s="66"/>
      <c r="TPQ103" s="66"/>
      <c r="TPR103" s="66"/>
      <c r="TPS103" s="66"/>
      <c r="TPT103" s="66"/>
      <c r="TPU103" s="66"/>
      <c r="TPV103" s="66"/>
      <c r="TPW103" s="66"/>
      <c r="TPX103" s="66"/>
      <c r="TPY103" s="66"/>
      <c r="TPZ103" s="66"/>
      <c r="TQA103" s="66"/>
      <c r="TQB103" s="66"/>
      <c r="TQC103" s="66"/>
      <c r="TQD103" s="66"/>
      <c r="TQE103" s="66"/>
      <c r="TQF103" s="66"/>
      <c r="TQG103" s="66"/>
      <c r="TQH103" s="66"/>
      <c r="TQI103" s="66"/>
      <c r="TQJ103" s="66"/>
      <c r="TQK103" s="66"/>
      <c r="TQL103" s="66"/>
      <c r="TQM103" s="66"/>
      <c r="TQN103" s="66"/>
      <c r="TQO103" s="66"/>
      <c r="TQP103" s="66"/>
      <c r="TQQ103" s="66"/>
      <c r="TQR103" s="66"/>
      <c r="TQS103" s="66"/>
      <c r="TQT103" s="66"/>
      <c r="TQU103" s="66"/>
      <c r="TQV103" s="66"/>
      <c r="TQW103" s="66"/>
      <c r="TQX103" s="66"/>
      <c r="TQY103" s="66"/>
      <c r="TQZ103" s="66"/>
      <c r="TRA103" s="66"/>
      <c r="TRB103" s="66"/>
      <c r="TRC103" s="66"/>
      <c r="TRD103" s="66"/>
      <c r="TRE103" s="66"/>
      <c r="TRF103" s="66"/>
      <c r="TRG103" s="66"/>
      <c r="TRH103" s="66"/>
      <c r="TRI103" s="66"/>
      <c r="TRJ103" s="66"/>
      <c r="TRK103" s="66"/>
      <c r="TRL103" s="66"/>
      <c r="TRM103" s="66"/>
      <c r="TRN103" s="66"/>
      <c r="TRO103" s="66"/>
      <c r="TRP103" s="66"/>
      <c r="TRQ103" s="66"/>
      <c r="TRR103" s="66"/>
      <c r="TRS103" s="66"/>
      <c r="TRT103" s="66"/>
      <c r="TRU103" s="66"/>
      <c r="TRV103" s="66"/>
      <c r="TRW103" s="66"/>
      <c r="TRX103" s="66"/>
      <c r="TRY103" s="66"/>
      <c r="TRZ103" s="66"/>
      <c r="TSA103" s="66"/>
      <c r="TSB103" s="66"/>
      <c r="TSC103" s="66"/>
      <c r="TSD103" s="66"/>
      <c r="TSE103" s="66"/>
      <c r="TSF103" s="66"/>
      <c r="TSG103" s="66"/>
      <c r="TSH103" s="66"/>
      <c r="TSI103" s="66"/>
      <c r="TSJ103" s="66"/>
      <c r="TSK103" s="66"/>
      <c r="TSL103" s="66"/>
      <c r="TSM103" s="66"/>
      <c r="TSN103" s="66"/>
      <c r="TSO103" s="66"/>
      <c r="TSP103" s="66"/>
      <c r="TSQ103" s="66"/>
      <c r="TSR103" s="66"/>
      <c r="TSS103" s="66"/>
      <c r="TST103" s="66"/>
      <c r="TSU103" s="66"/>
      <c r="TSV103" s="66"/>
      <c r="TSW103" s="66"/>
      <c r="TSX103" s="66"/>
      <c r="TSY103" s="66"/>
      <c r="TSZ103" s="66"/>
      <c r="TTA103" s="66"/>
      <c r="TTB103" s="66"/>
      <c r="TTC103" s="66"/>
      <c r="TTD103" s="66"/>
      <c r="TTE103" s="66"/>
      <c r="TTF103" s="66"/>
      <c r="TTG103" s="66"/>
      <c r="TTH103" s="66"/>
      <c r="TTI103" s="66"/>
      <c r="TTJ103" s="66"/>
      <c r="TTK103" s="66"/>
      <c r="TTL103" s="66"/>
      <c r="TTM103" s="66"/>
      <c r="TTN103" s="66"/>
      <c r="TTO103" s="66"/>
      <c r="TTP103" s="66"/>
      <c r="TTQ103" s="66"/>
      <c r="TTR103" s="66"/>
      <c r="TTS103" s="66"/>
      <c r="TTT103" s="66"/>
      <c r="TTU103" s="66"/>
      <c r="TTV103" s="66"/>
      <c r="TTW103" s="66"/>
      <c r="TTX103" s="66"/>
      <c r="TTY103" s="66"/>
      <c r="TTZ103" s="66"/>
      <c r="TUA103" s="66"/>
      <c r="TUB103" s="66"/>
      <c r="TUC103" s="66"/>
      <c r="TUD103" s="66"/>
      <c r="TUE103" s="66"/>
      <c r="TUF103" s="66"/>
      <c r="TUG103" s="66"/>
      <c r="TUH103" s="66"/>
      <c r="TUI103" s="66"/>
      <c r="TUJ103" s="66"/>
      <c r="TUK103" s="66"/>
      <c r="TUL103" s="66"/>
      <c r="TUM103" s="66"/>
      <c r="TUN103" s="66"/>
      <c r="TUO103" s="66"/>
      <c r="TUP103" s="66"/>
      <c r="TUQ103" s="66"/>
      <c r="TUR103" s="66"/>
      <c r="TUS103" s="66"/>
      <c r="TUT103" s="66"/>
      <c r="TUU103" s="66"/>
      <c r="TUV103" s="66"/>
      <c r="TUW103" s="66"/>
      <c r="TUX103" s="66"/>
      <c r="TUY103" s="66"/>
      <c r="TUZ103" s="66"/>
      <c r="TVA103" s="66"/>
      <c r="TVB103" s="66"/>
      <c r="TVC103" s="66"/>
      <c r="TVD103" s="66"/>
      <c r="TVE103" s="66"/>
      <c r="TVF103" s="66"/>
      <c r="TVG103" s="66"/>
      <c r="TVH103" s="66"/>
      <c r="TVI103" s="66"/>
      <c r="TVJ103" s="66"/>
      <c r="TVK103" s="66"/>
      <c r="TVL103" s="66"/>
      <c r="TVM103" s="66"/>
      <c r="TVN103" s="66"/>
      <c r="TVO103" s="66"/>
      <c r="TVP103" s="66"/>
      <c r="TVQ103" s="66"/>
      <c r="TVR103" s="66"/>
      <c r="TVS103" s="66"/>
      <c r="TVT103" s="66"/>
      <c r="TVU103" s="66"/>
      <c r="TVV103" s="66"/>
      <c r="TVW103" s="66"/>
      <c r="TVX103" s="66"/>
      <c r="TVY103" s="66"/>
      <c r="TVZ103" s="66"/>
      <c r="TWA103" s="66"/>
      <c r="TWB103" s="66"/>
      <c r="TWC103" s="66"/>
      <c r="TWD103" s="66"/>
      <c r="TWE103" s="66"/>
      <c r="TWF103" s="66"/>
      <c r="TWG103" s="66"/>
      <c r="TWH103" s="66"/>
      <c r="TWI103" s="66"/>
      <c r="TWJ103" s="66"/>
      <c r="TWK103" s="66"/>
      <c r="TWL103" s="66"/>
      <c r="TWM103" s="66"/>
      <c r="TWN103" s="66"/>
      <c r="TWO103" s="66"/>
      <c r="TWP103" s="66"/>
      <c r="TWQ103" s="66"/>
      <c r="TWR103" s="66"/>
      <c r="TWS103" s="66"/>
      <c r="TWT103" s="66"/>
      <c r="TWU103" s="66"/>
      <c r="TWV103" s="66"/>
      <c r="TWW103" s="66"/>
      <c r="TWX103" s="66"/>
      <c r="TWY103" s="66"/>
      <c r="TWZ103" s="66"/>
      <c r="TXA103" s="66"/>
      <c r="TXB103" s="66"/>
      <c r="TXC103" s="66"/>
      <c r="TXD103" s="66"/>
      <c r="TXE103" s="66"/>
      <c r="TXF103" s="66"/>
      <c r="TXG103" s="66"/>
      <c r="TXH103" s="66"/>
      <c r="TXI103" s="66"/>
      <c r="TXJ103" s="66"/>
      <c r="TXK103" s="66"/>
      <c r="TXL103" s="66"/>
      <c r="TXM103" s="66"/>
      <c r="TXN103" s="66"/>
      <c r="TXO103" s="66"/>
      <c r="TXP103" s="66"/>
      <c r="TXQ103" s="66"/>
      <c r="TXR103" s="66"/>
      <c r="TXS103" s="66"/>
      <c r="TXT103" s="66"/>
      <c r="TXU103" s="66"/>
      <c r="TXV103" s="66"/>
      <c r="TXW103" s="66"/>
      <c r="TXX103" s="66"/>
      <c r="TXY103" s="66"/>
      <c r="TXZ103" s="66"/>
      <c r="TYA103" s="66"/>
      <c r="TYB103" s="66"/>
      <c r="TYC103" s="66"/>
      <c r="TYD103" s="66"/>
      <c r="TYE103" s="66"/>
      <c r="TYF103" s="66"/>
      <c r="TYG103" s="66"/>
      <c r="TYH103" s="66"/>
      <c r="TYI103" s="66"/>
      <c r="TYJ103" s="66"/>
      <c r="TYK103" s="66"/>
      <c r="TYL103" s="66"/>
      <c r="TYM103" s="66"/>
      <c r="TYN103" s="66"/>
      <c r="TYO103" s="66"/>
      <c r="TYP103" s="66"/>
      <c r="TYQ103" s="66"/>
      <c r="TYR103" s="66"/>
      <c r="TYS103" s="66"/>
      <c r="TYT103" s="66"/>
      <c r="TYU103" s="66"/>
      <c r="TYV103" s="66"/>
      <c r="TYW103" s="66"/>
      <c r="TYX103" s="66"/>
      <c r="TYY103" s="66"/>
      <c r="TYZ103" s="66"/>
      <c r="TZA103" s="66"/>
      <c r="TZB103" s="66"/>
      <c r="TZC103" s="66"/>
      <c r="TZD103" s="66"/>
      <c r="TZE103" s="66"/>
      <c r="TZF103" s="66"/>
      <c r="TZG103" s="66"/>
      <c r="TZH103" s="66"/>
      <c r="TZI103" s="66"/>
      <c r="TZJ103" s="66"/>
      <c r="TZK103" s="66"/>
      <c r="TZL103" s="66"/>
      <c r="TZM103" s="66"/>
      <c r="TZN103" s="66"/>
      <c r="TZO103" s="66"/>
      <c r="TZP103" s="66"/>
      <c r="TZQ103" s="66"/>
      <c r="TZR103" s="66"/>
      <c r="TZS103" s="66"/>
      <c r="TZT103" s="66"/>
      <c r="TZU103" s="66"/>
      <c r="TZV103" s="66"/>
      <c r="TZW103" s="66"/>
      <c r="TZX103" s="66"/>
      <c r="TZY103" s="66"/>
      <c r="TZZ103" s="66"/>
      <c r="UAA103" s="66"/>
      <c r="UAB103" s="66"/>
      <c r="UAC103" s="66"/>
      <c r="UAD103" s="66"/>
      <c r="UAE103" s="66"/>
      <c r="UAF103" s="66"/>
      <c r="UAG103" s="66"/>
      <c r="UAH103" s="66"/>
      <c r="UAI103" s="66"/>
      <c r="UAJ103" s="66"/>
      <c r="UAK103" s="66"/>
      <c r="UAL103" s="66"/>
      <c r="UAM103" s="66"/>
      <c r="UAN103" s="66"/>
      <c r="UAO103" s="66"/>
      <c r="UAP103" s="66"/>
      <c r="UAQ103" s="66"/>
      <c r="UAR103" s="66"/>
      <c r="UAS103" s="66"/>
      <c r="UAT103" s="66"/>
      <c r="UAU103" s="66"/>
      <c r="UAV103" s="66"/>
      <c r="UAW103" s="66"/>
      <c r="UAX103" s="66"/>
      <c r="UAY103" s="66"/>
      <c r="UAZ103" s="66"/>
      <c r="UBA103" s="66"/>
      <c r="UBB103" s="66"/>
      <c r="UBC103" s="66"/>
      <c r="UBD103" s="66"/>
      <c r="UBE103" s="66"/>
      <c r="UBF103" s="66"/>
      <c r="UBG103" s="66"/>
      <c r="UBH103" s="66"/>
      <c r="UBI103" s="66"/>
      <c r="UBJ103" s="66"/>
      <c r="UBK103" s="66"/>
      <c r="UBL103" s="66"/>
      <c r="UBM103" s="66"/>
      <c r="UBN103" s="66"/>
      <c r="UBO103" s="66"/>
      <c r="UBP103" s="66"/>
      <c r="UBQ103" s="66"/>
      <c r="UBR103" s="66"/>
      <c r="UBS103" s="66"/>
      <c r="UBT103" s="66"/>
      <c r="UBU103" s="66"/>
      <c r="UBV103" s="66"/>
      <c r="UBW103" s="66"/>
      <c r="UBX103" s="66"/>
      <c r="UBY103" s="66"/>
      <c r="UBZ103" s="66"/>
      <c r="UCA103" s="66"/>
      <c r="UCB103" s="66"/>
      <c r="UCC103" s="66"/>
      <c r="UCD103" s="66"/>
      <c r="UCE103" s="66"/>
      <c r="UCF103" s="66"/>
      <c r="UCG103" s="66"/>
      <c r="UCH103" s="66"/>
      <c r="UCI103" s="66"/>
      <c r="UCJ103" s="66"/>
      <c r="UCK103" s="66"/>
      <c r="UCL103" s="66"/>
      <c r="UCM103" s="66"/>
      <c r="UCN103" s="66"/>
      <c r="UCO103" s="66"/>
      <c r="UCP103" s="66"/>
      <c r="UCQ103" s="66"/>
      <c r="UCR103" s="66"/>
      <c r="UCS103" s="66"/>
      <c r="UCT103" s="66"/>
      <c r="UCU103" s="66"/>
      <c r="UCV103" s="66"/>
      <c r="UCW103" s="66"/>
      <c r="UCX103" s="66"/>
      <c r="UCY103" s="66"/>
      <c r="UCZ103" s="66"/>
      <c r="UDA103" s="66"/>
      <c r="UDB103" s="66"/>
      <c r="UDC103" s="66"/>
      <c r="UDD103" s="66"/>
      <c r="UDE103" s="66"/>
      <c r="UDF103" s="66"/>
      <c r="UDG103" s="66"/>
      <c r="UDH103" s="66"/>
      <c r="UDI103" s="66"/>
      <c r="UDJ103" s="66"/>
      <c r="UDK103" s="66"/>
      <c r="UDL103" s="66"/>
      <c r="UDM103" s="66"/>
      <c r="UDN103" s="66"/>
      <c r="UDO103" s="66"/>
      <c r="UDP103" s="66"/>
      <c r="UDQ103" s="66"/>
      <c r="UDR103" s="66"/>
      <c r="UDS103" s="66"/>
      <c r="UDT103" s="66"/>
      <c r="UDU103" s="66"/>
      <c r="UDV103" s="66"/>
      <c r="UDW103" s="66"/>
      <c r="UDX103" s="66"/>
      <c r="UDY103" s="66"/>
      <c r="UDZ103" s="66"/>
      <c r="UEA103" s="66"/>
      <c r="UEB103" s="66"/>
      <c r="UEC103" s="66"/>
      <c r="UED103" s="66"/>
      <c r="UEE103" s="66"/>
      <c r="UEF103" s="66"/>
      <c r="UEG103" s="66"/>
      <c r="UEH103" s="66"/>
      <c r="UEI103" s="66"/>
      <c r="UEJ103" s="66"/>
      <c r="UEK103" s="66"/>
      <c r="UEL103" s="66"/>
      <c r="UEM103" s="66"/>
      <c r="UEN103" s="66"/>
      <c r="UEO103" s="66"/>
      <c r="UEP103" s="66"/>
      <c r="UEQ103" s="66"/>
      <c r="UER103" s="66"/>
      <c r="UES103" s="66"/>
      <c r="UET103" s="66"/>
      <c r="UEU103" s="66"/>
      <c r="UEV103" s="66"/>
      <c r="UEW103" s="66"/>
      <c r="UEX103" s="66"/>
      <c r="UEY103" s="66"/>
      <c r="UEZ103" s="66"/>
      <c r="UFA103" s="66"/>
      <c r="UFB103" s="66"/>
      <c r="UFC103" s="66"/>
      <c r="UFD103" s="66"/>
      <c r="UFE103" s="66"/>
      <c r="UFF103" s="66"/>
      <c r="UFG103" s="66"/>
      <c r="UFH103" s="66"/>
      <c r="UFI103" s="66"/>
      <c r="UFJ103" s="66"/>
      <c r="UFK103" s="66"/>
      <c r="UFL103" s="66"/>
      <c r="UFM103" s="66"/>
      <c r="UFN103" s="66"/>
      <c r="UFO103" s="66"/>
      <c r="UFP103" s="66"/>
      <c r="UFQ103" s="66"/>
      <c r="UFR103" s="66"/>
      <c r="UFS103" s="66"/>
      <c r="UFT103" s="66"/>
      <c r="UFU103" s="66"/>
      <c r="UFV103" s="66"/>
      <c r="UFW103" s="66"/>
      <c r="UFX103" s="66"/>
      <c r="UFY103" s="66"/>
      <c r="UFZ103" s="66"/>
      <c r="UGA103" s="66"/>
      <c r="UGB103" s="66"/>
      <c r="UGC103" s="66"/>
      <c r="UGD103" s="66"/>
      <c r="UGE103" s="66"/>
      <c r="UGF103" s="66"/>
      <c r="UGG103" s="66"/>
      <c r="UGH103" s="66"/>
      <c r="UGI103" s="66"/>
      <c r="UGJ103" s="66"/>
      <c r="UGK103" s="66"/>
      <c r="UGL103" s="66"/>
      <c r="UGM103" s="66"/>
      <c r="UGN103" s="66"/>
      <c r="UGO103" s="66"/>
      <c r="UGP103" s="66"/>
      <c r="UGQ103" s="66"/>
      <c r="UGR103" s="66"/>
      <c r="UGS103" s="66"/>
      <c r="UGT103" s="66"/>
      <c r="UGU103" s="66"/>
      <c r="UGV103" s="66"/>
      <c r="UGW103" s="66"/>
      <c r="UGX103" s="66"/>
      <c r="UGY103" s="66"/>
      <c r="UGZ103" s="66"/>
      <c r="UHA103" s="66"/>
      <c r="UHB103" s="66"/>
      <c r="UHC103" s="66"/>
      <c r="UHD103" s="66"/>
      <c r="UHE103" s="66"/>
      <c r="UHF103" s="66"/>
      <c r="UHG103" s="66"/>
      <c r="UHH103" s="66"/>
      <c r="UHI103" s="66"/>
      <c r="UHJ103" s="66"/>
      <c r="UHK103" s="66"/>
      <c r="UHL103" s="66"/>
      <c r="UHM103" s="66"/>
      <c r="UHN103" s="66"/>
      <c r="UHO103" s="66"/>
      <c r="UHP103" s="66"/>
      <c r="UHQ103" s="66"/>
      <c r="UHR103" s="66"/>
      <c r="UHS103" s="66"/>
      <c r="UHT103" s="66"/>
      <c r="UHU103" s="66"/>
      <c r="UHV103" s="66"/>
      <c r="UHW103" s="66"/>
      <c r="UHX103" s="66"/>
      <c r="UHY103" s="66"/>
      <c r="UHZ103" s="66"/>
      <c r="UIA103" s="66"/>
      <c r="UIB103" s="66"/>
      <c r="UIC103" s="66"/>
      <c r="UID103" s="66"/>
      <c r="UIE103" s="66"/>
      <c r="UIF103" s="66"/>
      <c r="UIG103" s="66"/>
      <c r="UIH103" s="66"/>
      <c r="UII103" s="66"/>
      <c r="UIJ103" s="66"/>
      <c r="UIK103" s="66"/>
      <c r="UIL103" s="66"/>
      <c r="UIM103" s="66"/>
      <c r="UIN103" s="66"/>
      <c r="UIO103" s="66"/>
      <c r="UIP103" s="66"/>
      <c r="UIQ103" s="66"/>
      <c r="UIR103" s="66"/>
      <c r="UIS103" s="66"/>
      <c r="UIT103" s="66"/>
      <c r="UIU103" s="66"/>
      <c r="UIV103" s="66"/>
      <c r="UIW103" s="66"/>
      <c r="UIX103" s="66"/>
      <c r="UIY103" s="66"/>
      <c r="UIZ103" s="66"/>
      <c r="UJA103" s="66"/>
      <c r="UJB103" s="66"/>
      <c r="UJC103" s="66"/>
      <c r="UJD103" s="66"/>
      <c r="UJE103" s="66"/>
      <c r="UJF103" s="66"/>
      <c r="UJG103" s="66"/>
      <c r="UJH103" s="66"/>
      <c r="UJI103" s="66"/>
      <c r="UJJ103" s="66"/>
      <c r="UJK103" s="66"/>
      <c r="UJL103" s="66"/>
      <c r="UJM103" s="66"/>
      <c r="UJN103" s="66"/>
      <c r="UJO103" s="66"/>
      <c r="UJP103" s="66"/>
      <c r="UJQ103" s="66"/>
      <c r="UJR103" s="66"/>
      <c r="UJS103" s="66"/>
      <c r="UJT103" s="66"/>
      <c r="UJU103" s="66"/>
      <c r="UJV103" s="66"/>
      <c r="UJW103" s="66"/>
      <c r="UJX103" s="66"/>
      <c r="UJY103" s="66"/>
      <c r="UJZ103" s="66"/>
      <c r="UKA103" s="66"/>
      <c r="UKB103" s="66"/>
      <c r="UKC103" s="66"/>
      <c r="UKD103" s="66"/>
      <c r="UKE103" s="66"/>
      <c r="UKF103" s="66"/>
      <c r="UKG103" s="66"/>
      <c r="UKH103" s="66"/>
      <c r="UKI103" s="66"/>
      <c r="UKJ103" s="66"/>
      <c r="UKK103" s="66"/>
      <c r="UKL103" s="66"/>
      <c r="UKM103" s="66"/>
      <c r="UKN103" s="66"/>
      <c r="UKO103" s="66"/>
      <c r="UKP103" s="66"/>
      <c r="UKQ103" s="66"/>
      <c r="UKR103" s="66"/>
      <c r="UKS103" s="66"/>
      <c r="UKT103" s="66"/>
      <c r="UKU103" s="66"/>
      <c r="UKV103" s="66"/>
      <c r="UKW103" s="66"/>
      <c r="UKX103" s="66"/>
      <c r="UKY103" s="66"/>
      <c r="UKZ103" s="66"/>
      <c r="ULA103" s="66"/>
      <c r="ULB103" s="66"/>
      <c r="ULC103" s="66"/>
      <c r="ULD103" s="66"/>
      <c r="ULE103" s="66"/>
      <c r="ULF103" s="66"/>
      <c r="ULG103" s="66"/>
      <c r="ULH103" s="66"/>
      <c r="ULI103" s="66"/>
      <c r="ULJ103" s="66"/>
      <c r="ULK103" s="66"/>
      <c r="ULL103" s="66"/>
      <c r="ULM103" s="66"/>
      <c r="ULN103" s="66"/>
      <c r="ULO103" s="66"/>
      <c r="ULP103" s="66"/>
      <c r="ULQ103" s="66"/>
      <c r="ULR103" s="66"/>
      <c r="ULS103" s="66"/>
      <c r="ULT103" s="66"/>
      <c r="ULU103" s="66"/>
      <c r="ULV103" s="66"/>
      <c r="ULW103" s="66"/>
      <c r="ULX103" s="66"/>
      <c r="ULY103" s="66"/>
      <c r="ULZ103" s="66"/>
      <c r="UMA103" s="66"/>
      <c r="UMB103" s="66"/>
      <c r="UMC103" s="66"/>
      <c r="UMD103" s="66"/>
      <c r="UME103" s="66"/>
      <c r="UMF103" s="66"/>
      <c r="UMG103" s="66"/>
      <c r="UMH103" s="66"/>
      <c r="UMI103" s="66"/>
      <c r="UMJ103" s="66"/>
      <c r="UMK103" s="66"/>
      <c r="UML103" s="66"/>
      <c r="UMM103" s="66"/>
      <c r="UMN103" s="66"/>
      <c r="UMO103" s="66"/>
      <c r="UMP103" s="66"/>
      <c r="UMQ103" s="66"/>
      <c r="UMR103" s="66"/>
      <c r="UMS103" s="66"/>
      <c r="UMT103" s="66"/>
      <c r="UMU103" s="66"/>
      <c r="UMV103" s="66"/>
      <c r="UMW103" s="66"/>
      <c r="UMX103" s="66"/>
      <c r="UMY103" s="66"/>
      <c r="UMZ103" s="66"/>
      <c r="UNA103" s="66"/>
      <c r="UNB103" s="66"/>
      <c r="UNC103" s="66"/>
      <c r="UND103" s="66"/>
      <c r="UNE103" s="66"/>
      <c r="UNF103" s="66"/>
      <c r="UNG103" s="66"/>
      <c r="UNH103" s="66"/>
      <c r="UNI103" s="66"/>
      <c r="UNJ103" s="66"/>
      <c r="UNK103" s="66"/>
      <c r="UNL103" s="66"/>
      <c r="UNM103" s="66"/>
      <c r="UNN103" s="66"/>
      <c r="UNO103" s="66"/>
      <c r="UNP103" s="66"/>
      <c r="UNQ103" s="66"/>
      <c r="UNR103" s="66"/>
      <c r="UNS103" s="66"/>
      <c r="UNT103" s="66"/>
      <c r="UNU103" s="66"/>
      <c r="UNV103" s="66"/>
      <c r="UNW103" s="66"/>
      <c r="UNX103" s="66"/>
      <c r="UNY103" s="66"/>
      <c r="UNZ103" s="66"/>
      <c r="UOA103" s="66"/>
      <c r="UOB103" s="66"/>
      <c r="UOC103" s="66"/>
      <c r="UOD103" s="66"/>
      <c r="UOE103" s="66"/>
      <c r="UOF103" s="66"/>
      <c r="UOG103" s="66"/>
      <c r="UOH103" s="66"/>
      <c r="UOI103" s="66"/>
      <c r="UOJ103" s="66"/>
      <c r="UOK103" s="66"/>
      <c r="UOL103" s="66"/>
      <c r="UOM103" s="66"/>
      <c r="UON103" s="66"/>
      <c r="UOO103" s="66"/>
      <c r="UOP103" s="66"/>
      <c r="UOQ103" s="66"/>
      <c r="UOR103" s="66"/>
      <c r="UOS103" s="66"/>
      <c r="UOT103" s="66"/>
      <c r="UOU103" s="66"/>
      <c r="UOV103" s="66"/>
      <c r="UOW103" s="66"/>
      <c r="UOX103" s="66"/>
      <c r="UOY103" s="66"/>
      <c r="UOZ103" s="66"/>
      <c r="UPA103" s="66"/>
      <c r="UPB103" s="66"/>
      <c r="UPC103" s="66"/>
      <c r="UPD103" s="66"/>
      <c r="UPE103" s="66"/>
      <c r="UPF103" s="66"/>
      <c r="UPG103" s="66"/>
      <c r="UPH103" s="66"/>
      <c r="UPI103" s="66"/>
      <c r="UPJ103" s="66"/>
      <c r="UPK103" s="66"/>
      <c r="UPL103" s="66"/>
      <c r="UPM103" s="66"/>
      <c r="UPN103" s="66"/>
      <c r="UPO103" s="66"/>
      <c r="UPP103" s="66"/>
      <c r="UPQ103" s="66"/>
      <c r="UPR103" s="66"/>
      <c r="UPS103" s="66"/>
      <c r="UPT103" s="66"/>
      <c r="UPU103" s="66"/>
      <c r="UPV103" s="66"/>
      <c r="UPW103" s="66"/>
      <c r="UPX103" s="66"/>
      <c r="UPY103" s="66"/>
      <c r="UPZ103" s="66"/>
      <c r="UQA103" s="66"/>
      <c r="UQB103" s="66"/>
      <c r="UQC103" s="66"/>
      <c r="UQD103" s="66"/>
      <c r="UQE103" s="66"/>
      <c r="UQF103" s="66"/>
      <c r="UQG103" s="66"/>
      <c r="UQH103" s="66"/>
      <c r="UQI103" s="66"/>
      <c r="UQJ103" s="66"/>
      <c r="UQK103" s="66"/>
      <c r="UQL103" s="66"/>
      <c r="UQM103" s="66"/>
      <c r="UQN103" s="66"/>
      <c r="UQO103" s="66"/>
      <c r="UQP103" s="66"/>
      <c r="UQQ103" s="66"/>
      <c r="UQR103" s="66"/>
      <c r="UQS103" s="66"/>
      <c r="UQT103" s="66"/>
      <c r="UQU103" s="66"/>
      <c r="UQV103" s="66"/>
      <c r="UQW103" s="66"/>
      <c r="UQX103" s="66"/>
      <c r="UQY103" s="66"/>
      <c r="UQZ103" s="66"/>
      <c r="URA103" s="66"/>
      <c r="URB103" s="66"/>
      <c r="URC103" s="66"/>
      <c r="URD103" s="66"/>
      <c r="URE103" s="66"/>
      <c r="URF103" s="66"/>
      <c r="URG103" s="66"/>
      <c r="URH103" s="66"/>
      <c r="URI103" s="66"/>
      <c r="URJ103" s="66"/>
      <c r="URK103" s="66"/>
      <c r="URL103" s="66"/>
      <c r="URM103" s="66"/>
      <c r="URN103" s="66"/>
      <c r="URO103" s="66"/>
      <c r="URP103" s="66"/>
      <c r="URQ103" s="66"/>
      <c r="URR103" s="66"/>
      <c r="URS103" s="66"/>
      <c r="URT103" s="66"/>
      <c r="URU103" s="66"/>
      <c r="URV103" s="66"/>
      <c r="URW103" s="66"/>
      <c r="URX103" s="66"/>
      <c r="URY103" s="66"/>
      <c r="URZ103" s="66"/>
      <c r="USA103" s="66"/>
      <c r="USB103" s="66"/>
      <c r="USC103" s="66"/>
      <c r="USD103" s="66"/>
      <c r="USE103" s="66"/>
      <c r="USF103" s="66"/>
      <c r="USG103" s="66"/>
      <c r="USH103" s="66"/>
      <c r="USI103" s="66"/>
      <c r="USJ103" s="66"/>
      <c r="USK103" s="66"/>
      <c r="USL103" s="66"/>
      <c r="USM103" s="66"/>
      <c r="USN103" s="66"/>
      <c r="USO103" s="66"/>
      <c r="USP103" s="66"/>
      <c r="USQ103" s="66"/>
      <c r="USR103" s="66"/>
      <c r="USS103" s="66"/>
      <c r="UST103" s="66"/>
      <c r="USU103" s="66"/>
      <c r="USV103" s="66"/>
      <c r="USW103" s="66"/>
      <c r="USX103" s="66"/>
      <c r="USY103" s="66"/>
      <c r="USZ103" s="66"/>
      <c r="UTA103" s="66"/>
      <c r="UTB103" s="66"/>
      <c r="UTC103" s="66"/>
      <c r="UTD103" s="66"/>
      <c r="UTE103" s="66"/>
      <c r="UTF103" s="66"/>
      <c r="UTG103" s="66"/>
      <c r="UTH103" s="66"/>
      <c r="UTI103" s="66"/>
      <c r="UTJ103" s="66"/>
      <c r="UTK103" s="66"/>
      <c r="UTL103" s="66"/>
      <c r="UTM103" s="66"/>
      <c r="UTN103" s="66"/>
      <c r="UTO103" s="66"/>
      <c r="UTP103" s="66"/>
      <c r="UTQ103" s="66"/>
      <c r="UTR103" s="66"/>
      <c r="UTS103" s="66"/>
      <c r="UTT103" s="66"/>
      <c r="UTU103" s="66"/>
      <c r="UTV103" s="66"/>
      <c r="UTW103" s="66"/>
      <c r="UTX103" s="66"/>
      <c r="UTY103" s="66"/>
      <c r="UTZ103" s="66"/>
      <c r="UUA103" s="66"/>
      <c r="UUB103" s="66"/>
      <c r="UUC103" s="66"/>
      <c r="UUD103" s="66"/>
      <c r="UUE103" s="66"/>
      <c r="UUF103" s="66"/>
      <c r="UUG103" s="66"/>
      <c r="UUH103" s="66"/>
      <c r="UUI103" s="66"/>
      <c r="UUJ103" s="66"/>
      <c r="UUK103" s="66"/>
      <c r="UUL103" s="66"/>
      <c r="UUM103" s="66"/>
      <c r="UUN103" s="66"/>
      <c r="UUO103" s="66"/>
      <c r="UUP103" s="66"/>
      <c r="UUQ103" s="66"/>
      <c r="UUR103" s="66"/>
      <c r="UUS103" s="66"/>
      <c r="UUT103" s="66"/>
      <c r="UUU103" s="66"/>
      <c r="UUV103" s="66"/>
      <c r="UUW103" s="66"/>
      <c r="UUX103" s="66"/>
      <c r="UUY103" s="66"/>
      <c r="UUZ103" s="66"/>
      <c r="UVA103" s="66"/>
      <c r="UVB103" s="66"/>
      <c r="UVC103" s="66"/>
      <c r="UVD103" s="66"/>
      <c r="UVE103" s="66"/>
      <c r="UVF103" s="66"/>
      <c r="UVG103" s="66"/>
      <c r="UVH103" s="66"/>
      <c r="UVI103" s="66"/>
      <c r="UVJ103" s="66"/>
      <c r="UVK103" s="66"/>
      <c r="UVL103" s="66"/>
      <c r="UVM103" s="66"/>
      <c r="UVN103" s="66"/>
      <c r="UVO103" s="66"/>
      <c r="UVP103" s="66"/>
      <c r="UVQ103" s="66"/>
      <c r="UVR103" s="66"/>
      <c r="UVS103" s="66"/>
      <c r="UVT103" s="66"/>
      <c r="UVU103" s="66"/>
      <c r="UVV103" s="66"/>
      <c r="UVW103" s="66"/>
      <c r="UVX103" s="66"/>
      <c r="UVY103" s="66"/>
      <c r="UVZ103" s="66"/>
      <c r="UWA103" s="66"/>
      <c r="UWB103" s="66"/>
      <c r="UWC103" s="66"/>
      <c r="UWD103" s="66"/>
      <c r="UWE103" s="66"/>
      <c r="UWF103" s="66"/>
      <c r="UWG103" s="66"/>
      <c r="UWH103" s="66"/>
      <c r="UWI103" s="66"/>
      <c r="UWJ103" s="66"/>
      <c r="UWK103" s="66"/>
      <c r="UWL103" s="66"/>
      <c r="UWM103" s="66"/>
      <c r="UWN103" s="66"/>
      <c r="UWO103" s="66"/>
      <c r="UWP103" s="66"/>
      <c r="UWQ103" s="66"/>
      <c r="UWR103" s="66"/>
      <c r="UWS103" s="66"/>
      <c r="UWT103" s="66"/>
      <c r="UWU103" s="66"/>
      <c r="UWV103" s="66"/>
      <c r="UWW103" s="66"/>
      <c r="UWX103" s="66"/>
      <c r="UWY103" s="66"/>
      <c r="UWZ103" s="66"/>
      <c r="UXA103" s="66"/>
      <c r="UXB103" s="66"/>
      <c r="UXC103" s="66"/>
      <c r="UXD103" s="66"/>
      <c r="UXE103" s="66"/>
      <c r="UXF103" s="66"/>
      <c r="UXG103" s="66"/>
      <c r="UXH103" s="66"/>
      <c r="UXI103" s="66"/>
      <c r="UXJ103" s="66"/>
      <c r="UXK103" s="66"/>
      <c r="UXL103" s="66"/>
      <c r="UXM103" s="66"/>
      <c r="UXN103" s="66"/>
      <c r="UXO103" s="66"/>
      <c r="UXP103" s="66"/>
      <c r="UXQ103" s="66"/>
      <c r="UXR103" s="66"/>
      <c r="UXS103" s="66"/>
      <c r="UXT103" s="66"/>
      <c r="UXU103" s="66"/>
      <c r="UXV103" s="66"/>
      <c r="UXW103" s="66"/>
      <c r="UXX103" s="66"/>
      <c r="UXY103" s="66"/>
      <c r="UXZ103" s="66"/>
      <c r="UYA103" s="66"/>
      <c r="UYB103" s="66"/>
      <c r="UYC103" s="66"/>
      <c r="UYD103" s="66"/>
      <c r="UYE103" s="66"/>
      <c r="UYF103" s="66"/>
      <c r="UYG103" s="66"/>
      <c r="UYH103" s="66"/>
      <c r="UYI103" s="66"/>
      <c r="UYJ103" s="66"/>
      <c r="UYK103" s="66"/>
      <c r="UYL103" s="66"/>
      <c r="UYM103" s="66"/>
      <c r="UYN103" s="66"/>
      <c r="UYO103" s="66"/>
      <c r="UYP103" s="66"/>
      <c r="UYQ103" s="66"/>
      <c r="UYR103" s="66"/>
      <c r="UYS103" s="66"/>
      <c r="UYT103" s="66"/>
      <c r="UYU103" s="66"/>
      <c r="UYV103" s="66"/>
      <c r="UYW103" s="66"/>
      <c r="UYX103" s="66"/>
      <c r="UYY103" s="66"/>
      <c r="UYZ103" s="66"/>
      <c r="UZA103" s="66"/>
      <c r="UZB103" s="66"/>
      <c r="UZC103" s="66"/>
      <c r="UZD103" s="66"/>
      <c r="UZE103" s="66"/>
      <c r="UZF103" s="66"/>
      <c r="UZG103" s="66"/>
      <c r="UZH103" s="66"/>
      <c r="UZI103" s="66"/>
      <c r="UZJ103" s="66"/>
      <c r="UZK103" s="66"/>
      <c r="UZL103" s="66"/>
      <c r="UZM103" s="66"/>
      <c r="UZN103" s="66"/>
      <c r="UZO103" s="66"/>
      <c r="UZP103" s="66"/>
      <c r="UZQ103" s="66"/>
      <c r="UZR103" s="66"/>
      <c r="UZS103" s="66"/>
      <c r="UZT103" s="66"/>
      <c r="UZU103" s="66"/>
      <c r="UZV103" s="66"/>
      <c r="UZW103" s="66"/>
      <c r="UZX103" s="66"/>
      <c r="UZY103" s="66"/>
      <c r="UZZ103" s="66"/>
      <c r="VAA103" s="66"/>
      <c r="VAB103" s="66"/>
      <c r="VAC103" s="66"/>
      <c r="VAD103" s="66"/>
      <c r="VAE103" s="66"/>
      <c r="VAF103" s="66"/>
      <c r="VAG103" s="66"/>
      <c r="VAH103" s="66"/>
      <c r="VAI103" s="66"/>
      <c r="VAJ103" s="66"/>
      <c r="VAK103" s="66"/>
      <c r="VAL103" s="66"/>
      <c r="VAM103" s="66"/>
      <c r="VAN103" s="66"/>
      <c r="VAO103" s="66"/>
      <c r="VAP103" s="66"/>
      <c r="VAQ103" s="66"/>
      <c r="VAR103" s="66"/>
      <c r="VAS103" s="66"/>
      <c r="VAT103" s="66"/>
      <c r="VAU103" s="66"/>
      <c r="VAV103" s="66"/>
      <c r="VAW103" s="66"/>
      <c r="VAX103" s="66"/>
      <c r="VAY103" s="66"/>
      <c r="VAZ103" s="66"/>
      <c r="VBA103" s="66"/>
      <c r="VBB103" s="66"/>
      <c r="VBC103" s="66"/>
      <c r="VBD103" s="66"/>
      <c r="VBE103" s="66"/>
      <c r="VBF103" s="66"/>
      <c r="VBG103" s="66"/>
      <c r="VBH103" s="66"/>
      <c r="VBI103" s="66"/>
      <c r="VBJ103" s="66"/>
      <c r="VBK103" s="66"/>
      <c r="VBL103" s="66"/>
      <c r="VBM103" s="66"/>
      <c r="VBN103" s="66"/>
      <c r="VBO103" s="66"/>
      <c r="VBP103" s="66"/>
      <c r="VBQ103" s="66"/>
      <c r="VBR103" s="66"/>
      <c r="VBS103" s="66"/>
      <c r="VBT103" s="66"/>
      <c r="VBU103" s="66"/>
      <c r="VBV103" s="66"/>
      <c r="VBW103" s="66"/>
      <c r="VBX103" s="66"/>
      <c r="VBY103" s="66"/>
      <c r="VBZ103" s="66"/>
      <c r="VCA103" s="66"/>
      <c r="VCB103" s="66"/>
      <c r="VCC103" s="66"/>
      <c r="VCD103" s="66"/>
      <c r="VCE103" s="66"/>
      <c r="VCF103" s="66"/>
      <c r="VCG103" s="66"/>
      <c r="VCH103" s="66"/>
      <c r="VCI103" s="66"/>
      <c r="VCJ103" s="66"/>
      <c r="VCK103" s="66"/>
      <c r="VCL103" s="66"/>
      <c r="VCM103" s="66"/>
      <c r="VCN103" s="66"/>
      <c r="VCO103" s="66"/>
      <c r="VCP103" s="66"/>
      <c r="VCQ103" s="66"/>
      <c r="VCR103" s="66"/>
      <c r="VCS103" s="66"/>
      <c r="VCT103" s="66"/>
      <c r="VCU103" s="66"/>
      <c r="VCV103" s="66"/>
      <c r="VCW103" s="66"/>
      <c r="VCX103" s="66"/>
      <c r="VCY103" s="66"/>
      <c r="VCZ103" s="66"/>
      <c r="VDA103" s="66"/>
      <c r="VDB103" s="66"/>
      <c r="VDC103" s="66"/>
      <c r="VDD103" s="66"/>
      <c r="VDE103" s="66"/>
      <c r="VDF103" s="66"/>
      <c r="VDG103" s="66"/>
      <c r="VDH103" s="66"/>
      <c r="VDI103" s="66"/>
      <c r="VDJ103" s="66"/>
      <c r="VDK103" s="66"/>
      <c r="VDL103" s="66"/>
      <c r="VDM103" s="66"/>
      <c r="VDN103" s="66"/>
      <c r="VDO103" s="66"/>
      <c r="VDP103" s="66"/>
      <c r="VDQ103" s="66"/>
      <c r="VDR103" s="66"/>
      <c r="VDS103" s="66"/>
      <c r="VDT103" s="66"/>
      <c r="VDU103" s="66"/>
      <c r="VDV103" s="66"/>
      <c r="VDW103" s="66"/>
      <c r="VDX103" s="66"/>
      <c r="VDY103" s="66"/>
      <c r="VDZ103" s="66"/>
      <c r="VEA103" s="66"/>
      <c r="VEB103" s="66"/>
      <c r="VEC103" s="66"/>
      <c r="VED103" s="66"/>
      <c r="VEE103" s="66"/>
      <c r="VEF103" s="66"/>
      <c r="VEG103" s="66"/>
      <c r="VEH103" s="66"/>
      <c r="VEI103" s="66"/>
      <c r="VEJ103" s="66"/>
      <c r="VEK103" s="66"/>
      <c r="VEL103" s="66"/>
      <c r="VEM103" s="66"/>
      <c r="VEN103" s="66"/>
      <c r="VEO103" s="66"/>
      <c r="VEP103" s="66"/>
      <c r="VEQ103" s="66"/>
      <c r="VER103" s="66"/>
      <c r="VES103" s="66"/>
      <c r="VET103" s="66"/>
      <c r="VEU103" s="66"/>
      <c r="VEV103" s="66"/>
      <c r="VEW103" s="66"/>
      <c r="VEX103" s="66"/>
      <c r="VEY103" s="66"/>
      <c r="VEZ103" s="66"/>
      <c r="VFA103" s="66"/>
      <c r="VFB103" s="66"/>
      <c r="VFC103" s="66"/>
      <c r="VFD103" s="66"/>
      <c r="VFE103" s="66"/>
      <c r="VFF103" s="66"/>
      <c r="VFG103" s="66"/>
      <c r="VFH103" s="66"/>
      <c r="VFI103" s="66"/>
      <c r="VFJ103" s="66"/>
      <c r="VFK103" s="66"/>
      <c r="VFL103" s="66"/>
      <c r="VFM103" s="66"/>
      <c r="VFN103" s="66"/>
      <c r="VFO103" s="66"/>
      <c r="VFP103" s="66"/>
      <c r="VFQ103" s="66"/>
      <c r="VFR103" s="66"/>
      <c r="VFS103" s="66"/>
      <c r="VFT103" s="66"/>
      <c r="VFU103" s="66"/>
      <c r="VFV103" s="66"/>
      <c r="VFW103" s="66"/>
      <c r="VFX103" s="66"/>
      <c r="VFY103" s="66"/>
      <c r="VFZ103" s="66"/>
      <c r="VGA103" s="66"/>
      <c r="VGB103" s="66"/>
      <c r="VGC103" s="66"/>
      <c r="VGD103" s="66"/>
      <c r="VGE103" s="66"/>
      <c r="VGF103" s="66"/>
      <c r="VGG103" s="66"/>
      <c r="VGH103" s="66"/>
      <c r="VGI103" s="66"/>
      <c r="VGJ103" s="66"/>
      <c r="VGK103" s="66"/>
      <c r="VGL103" s="66"/>
      <c r="VGM103" s="66"/>
      <c r="VGN103" s="66"/>
      <c r="VGO103" s="66"/>
      <c r="VGP103" s="66"/>
      <c r="VGQ103" s="66"/>
      <c r="VGR103" s="66"/>
      <c r="VGS103" s="66"/>
      <c r="VGT103" s="66"/>
      <c r="VGU103" s="66"/>
      <c r="VGV103" s="66"/>
      <c r="VGW103" s="66"/>
      <c r="VGX103" s="66"/>
      <c r="VGY103" s="66"/>
      <c r="VGZ103" s="66"/>
      <c r="VHA103" s="66"/>
      <c r="VHB103" s="66"/>
      <c r="VHC103" s="66"/>
      <c r="VHD103" s="66"/>
      <c r="VHE103" s="66"/>
      <c r="VHF103" s="66"/>
      <c r="VHG103" s="66"/>
      <c r="VHH103" s="66"/>
      <c r="VHI103" s="66"/>
      <c r="VHJ103" s="66"/>
      <c r="VHK103" s="66"/>
      <c r="VHL103" s="66"/>
      <c r="VHM103" s="66"/>
      <c r="VHN103" s="66"/>
      <c r="VHO103" s="66"/>
      <c r="VHP103" s="66"/>
      <c r="VHQ103" s="66"/>
      <c r="VHR103" s="66"/>
      <c r="VHS103" s="66"/>
      <c r="VHT103" s="66"/>
      <c r="VHU103" s="66"/>
      <c r="VHV103" s="66"/>
      <c r="VHW103" s="66"/>
      <c r="VHX103" s="66"/>
      <c r="VHY103" s="66"/>
      <c r="VHZ103" s="66"/>
      <c r="VIA103" s="66"/>
      <c r="VIB103" s="66"/>
      <c r="VIC103" s="66"/>
      <c r="VID103" s="66"/>
      <c r="VIE103" s="66"/>
      <c r="VIF103" s="66"/>
      <c r="VIG103" s="66"/>
      <c r="VIH103" s="66"/>
      <c r="VII103" s="66"/>
      <c r="VIJ103" s="66"/>
      <c r="VIK103" s="66"/>
      <c r="VIL103" s="66"/>
      <c r="VIM103" s="66"/>
      <c r="VIN103" s="66"/>
      <c r="VIO103" s="66"/>
      <c r="VIP103" s="66"/>
      <c r="VIQ103" s="66"/>
      <c r="VIR103" s="66"/>
      <c r="VIS103" s="66"/>
      <c r="VIT103" s="66"/>
      <c r="VIU103" s="66"/>
      <c r="VIV103" s="66"/>
      <c r="VIW103" s="66"/>
      <c r="VIX103" s="66"/>
      <c r="VIY103" s="66"/>
      <c r="VIZ103" s="66"/>
      <c r="VJA103" s="66"/>
      <c r="VJB103" s="66"/>
      <c r="VJC103" s="66"/>
      <c r="VJD103" s="66"/>
      <c r="VJE103" s="66"/>
      <c r="VJF103" s="66"/>
      <c r="VJG103" s="66"/>
      <c r="VJH103" s="66"/>
      <c r="VJI103" s="66"/>
      <c r="VJJ103" s="66"/>
      <c r="VJK103" s="66"/>
      <c r="VJL103" s="66"/>
      <c r="VJM103" s="66"/>
      <c r="VJN103" s="66"/>
      <c r="VJO103" s="66"/>
      <c r="VJP103" s="66"/>
      <c r="VJQ103" s="66"/>
      <c r="VJR103" s="66"/>
      <c r="VJS103" s="66"/>
      <c r="VJT103" s="66"/>
      <c r="VJU103" s="66"/>
      <c r="VJV103" s="66"/>
      <c r="VJW103" s="66"/>
      <c r="VJX103" s="66"/>
      <c r="VJY103" s="66"/>
      <c r="VJZ103" s="66"/>
      <c r="VKA103" s="66"/>
      <c r="VKB103" s="66"/>
      <c r="VKC103" s="66"/>
      <c r="VKD103" s="66"/>
      <c r="VKE103" s="66"/>
      <c r="VKF103" s="66"/>
      <c r="VKG103" s="66"/>
      <c r="VKH103" s="66"/>
      <c r="VKI103" s="66"/>
      <c r="VKJ103" s="66"/>
      <c r="VKK103" s="66"/>
      <c r="VKL103" s="66"/>
      <c r="VKM103" s="66"/>
      <c r="VKN103" s="66"/>
      <c r="VKO103" s="66"/>
      <c r="VKP103" s="66"/>
      <c r="VKQ103" s="66"/>
      <c r="VKR103" s="66"/>
      <c r="VKS103" s="66"/>
      <c r="VKT103" s="66"/>
      <c r="VKU103" s="66"/>
      <c r="VKV103" s="66"/>
      <c r="VKW103" s="66"/>
      <c r="VKX103" s="66"/>
      <c r="VKY103" s="66"/>
      <c r="VKZ103" s="66"/>
      <c r="VLA103" s="66"/>
      <c r="VLB103" s="66"/>
      <c r="VLC103" s="66"/>
      <c r="VLD103" s="66"/>
      <c r="VLE103" s="66"/>
      <c r="VLF103" s="66"/>
      <c r="VLG103" s="66"/>
      <c r="VLH103" s="66"/>
      <c r="VLI103" s="66"/>
      <c r="VLJ103" s="66"/>
      <c r="VLK103" s="66"/>
      <c r="VLL103" s="66"/>
      <c r="VLM103" s="66"/>
      <c r="VLN103" s="66"/>
      <c r="VLO103" s="66"/>
      <c r="VLP103" s="66"/>
      <c r="VLQ103" s="66"/>
      <c r="VLR103" s="66"/>
      <c r="VLS103" s="66"/>
      <c r="VLT103" s="66"/>
      <c r="VLU103" s="66"/>
      <c r="VLV103" s="66"/>
      <c r="VLW103" s="66"/>
      <c r="VLX103" s="66"/>
      <c r="VLY103" s="66"/>
      <c r="VLZ103" s="66"/>
      <c r="VMA103" s="66"/>
      <c r="VMB103" s="66"/>
      <c r="VMC103" s="66"/>
      <c r="VMD103" s="66"/>
      <c r="VME103" s="66"/>
      <c r="VMF103" s="66"/>
      <c r="VMG103" s="66"/>
      <c r="VMH103" s="66"/>
      <c r="VMI103" s="66"/>
      <c r="VMJ103" s="66"/>
      <c r="VMK103" s="66"/>
      <c r="VML103" s="66"/>
      <c r="VMM103" s="66"/>
      <c r="VMN103" s="66"/>
      <c r="VMO103" s="66"/>
      <c r="VMP103" s="66"/>
      <c r="VMQ103" s="66"/>
      <c r="VMR103" s="66"/>
      <c r="VMS103" s="66"/>
      <c r="VMT103" s="66"/>
      <c r="VMU103" s="66"/>
      <c r="VMV103" s="66"/>
      <c r="VMW103" s="66"/>
      <c r="VMX103" s="66"/>
      <c r="VMY103" s="66"/>
      <c r="VMZ103" s="66"/>
      <c r="VNA103" s="66"/>
      <c r="VNB103" s="66"/>
      <c r="VNC103" s="66"/>
      <c r="VND103" s="66"/>
      <c r="VNE103" s="66"/>
      <c r="VNF103" s="66"/>
      <c r="VNG103" s="66"/>
      <c r="VNH103" s="66"/>
      <c r="VNI103" s="66"/>
      <c r="VNJ103" s="66"/>
      <c r="VNK103" s="66"/>
      <c r="VNL103" s="66"/>
      <c r="VNM103" s="66"/>
      <c r="VNN103" s="66"/>
      <c r="VNO103" s="66"/>
      <c r="VNP103" s="66"/>
      <c r="VNQ103" s="66"/>
      <c r="VNR103" s="66"/>
      <c r="VNS103" s="66"/>
      <c r="VNT103" s="66"/>
      <c r="VNU103" s="66"/>
      <c r="VNV103" s="66"/>
      <c r="VNW103" s="66"/>
      <c r="VNX103" s="66"/>
      <c r="VNY103" s="66"/>
      <c r="VNZ103" s="66"/>
      <c r="VOA103" s="66"/>
      <c r="VOB103" s="66"/>
      <c r="VOC103" s="66"/>
      <c r="VOD103" s="66"/>
      <c r="VOE103" s="66"/>
      <c r="VOF103" s="66"/>
      <c r="VOG103" s="66"/>
      <c r="VOH103" s="66"/>
      <c r="VOI103" s="66"/>
      <c r="VOJ103" s="66"/>
      <c r="VOK103" s="66"/>
      <c r="VOL103" s="66"/>
      <c r="VOM103" s="66"/>
      <c r="VON103" s="66"/>
      <c r="VOO103" s="66"/>
      <c r="VOP103" s="66"/>
      <c r="VOQ103" s="66"/>
      <c r="VOR103" s="66"/>
      <c r="VOS103" s="66"/>
      <c r="VOT103" s="66"/>
      <c r="VOU103" s="66"/>
      <c r="VOV103" s="66"/>
      <c r="VOW103" s="66"/>
      <c r="VOX103" s="66"/>
      <c r="VOY103" s="66"/>
      <c r="VOZ103" s="66"/>
      <c r="VPA103" s="66"/>
      <c r="VPB103" s="66"/>
      <c r="VPC103" s="66"/>
      <c r="VPD103" s="66"/>
      <c r="VPE103" s="66"/>
      <c r="VPF103" s="66"/>
      <c r="VPG103" s="66"/>
      <c r="VPH103" s="66"/>
      <c r="VPI103" s="66"/>
      <c r="VPJ103" s="66"/>
      <c r="VPK103" s="66"/>
      <c r="VPL103" s="66"/>
      <c r="VPM103" s="66"/>
      <c r="VPN103" s="66"/>
      <c r="VPO103" s="66"/>
      <c r="VPP103" s="66"/>
      <c r="VPQ103" s="66"/>
      <c r="VPR103" s="66"/>
      <c r="VPS103" s="66"/>
      <c r="VPT103" s="66"/>
      <c r="VPU103" s="66"/>
      <c r="VPV103" s="66"/>
      <c r="VPW103" s="66"/>
      <c r="VPX103" s="66"/>
      <c r="VPY103" s="66"/>
      <c r="VPZ103" s="66"/>
      <c r="VQA103" s="66"/>
      <c r="VQB103" s="66"/>
      <c r="VQC103" s="66"/>
      <c r="VQD103" s="66"/>
      <c r="VQE103" s="66"/>
      <c r="VQF103" s="66"/>
      <c r="VQG103" s="66"/>
      <c r="VQH103" s="66"/>
      <c r="VQI103" s="66"/>
      <c r="VQJ103" s="66"/>
      <c r="VQK103" s="66"/>
      <c r="VQL103" s="66"/>
      <c r="VQM103" s="66"/>
      <c r="VQN103" s="66"/>
      <c r="VQO103" s="66"/>
      <c r="VQP103" s="66"/>
      <c r="VQQ103" s="66"/>
      <c r="VQR103" s="66"/>
      <c r="VQS103" s="66"/>
      <c r="VQT103" s="66"/>
      <c r="VQU103" s="66"/>
      <c r="VQV103" s="66"/>
      <c r="VQW103" s="66"/>
      <c r="VQX103" s="66"/>
      <c r="VQY103" s="66"/>
      <c r="VQZ103" s="66"/>
      <c r="VRA103" s="66"/>
      <c r="VRB103" s="66"/>
      <c r="VRC103" s="66"/>
      <c r="VRD103" s="66"/>
      <c r="VRE103" s="66"/>
      <c r="VRF103" s="66"/>
      <c r="VRG103" s="66"/>
      <c r="VRH103" s="66"/>
      <c r="VRI103" s="66"/>
      <c r="VRJ103" s="66"/>
      <c r="VRK103" s="66"/>
      <c r="VRL103" s="66"/>
      <c r="VRM103" s="66"/>
      <c r="VRN103" s="66"/>
      <c r="VRO103" s="66"/>
      <c r="VRP103" s="66"/>
      <c r="VRQ103" s="66"/>
      <c r="VRR103" s="66"/>
      <c r="VRS103" s="66"/>
      <c r="VRT103" s="66"/>
      <c r="VRU103" s="66"/>
      <c r="VRV103" s="66"/>
      <c r="VRW103" s="66"/>
      <c r="VRX103" s="66"/>
      <c r="VRY103" s="66"/>
      <c r="VRZ103" s="66"/>
      <c r="VSA103" s="66"/>
      <c r="VSB103" s="66"/>
      <c r="VSC103" s="66"/>
      <c r="VSD103" s="66"/>
      <c r="VSE103" s="66"/>
      <c r="VSF103" s="66"/>
      <c r="VSG103" s="66"/>
      <c r="VSH103" s="66"/>
      <c r="VSI103" s="66"/>
      <c r="VSJ103" s="66"/>
      <c r="VSK103" s="66"/>
      <c r="VSL103" s="66"/>
      <c r="VSM103" s="66"/>
      <c r="VSN103" s="66"/>
      <c r="VSO103" s="66"/>
      <c r="VSP103" s="66"/>
      <c r="VSQ103" s="66"/>
      <c r="VSR103" s="66"/>
      <c r="VSS103" s="66"/>
      <c r="VST103" s="66"/>
      <c r="VSU103" s="66"/>
      <c r="VSV103" s="66"/>
      <c r="VSW103" s="66"/>
      <c r="VSX103" s="66"/>
      <c r="VSY103" s="66"/>
      <c r="VSZ103" s="66"/>
      <c r="VTA103" s="66"/>
      <c r="VTB103" s="66"/>
      <c r="VTC103" s="66"/>
      <c r="VTD103" s="66"/>
      <c r="VTE103" s="66"/>
      <c r="VTF103" s="66"/>
      <c r="VTG103" s="66"/>
      <c r="VTH103" s="66"/>
      <c r="VTI103" s="66"/>
      <c r="VTJ103" s="66"/>
      <c r="VTK103" s="66"/>
      <c r="VTL103" s="66"/>
      <c r="VTM103" s="66"/>
      <c r="VTN103" s="66"/>
      <c r="VTO103" s="66"/>
      <c r="VTP103" s="66"/>
      <c r="VTQ103" s="66"/>
      <c r="VTR103" s="66"/>
      <c r="VTS103" s="66"/>
      <c r="VTT103" s="66"/>
      <c r="VTU103" s="66"/>
      <c r="VTV103" s="66"/>
      <c r="VTW103" s="66"/>
      <c r="VTX103" s="66"/>
      <c r="VTY103" s="66"/>
      <c r="VTZ103" s="66"/>
      <c r="VUA103" s="66"/>
      <c r="VUB103" s="66"/>
      <c r="VUC103" s="66"/>
      <c r="VUD103" s="66"/>
      <c r="VUE103" s="66"/>
      <c r="VUF103" s="66"/>
      <c r="VUG103" s="66"/>
      <c r="VUH103" s="66"/>
      <c r="VUI103" s="66"/>
      <c r="VUJ103" s="66"/>
      <c r="VUK103" s="66"/>
      <c r="VUL103" s="66"/>
      <c r="VUM103" s="66"/>
      <c r="VUN103" s="66"/>
      <c r="VUO103" s="66"/>
      <c r="VUP103" s="66"/>
      <c r="VUQ103" s="66"/>
      <c r="VUR103" s="66"/>
      <c r="VUS103" s="66"/>
      <c r="VUT103" s="66"/>
      <c r="VUU103" s="66"/>
      <c r="VUV103" s="66"/>
      <c r="VUW103" s="66"/>
      <c r="VUX103" s="66"/>
      <c r="VUY103" s="66"/>
      <c r="VUZ103" s="66"/>
      <c r="VVA103" s="66"/>
      <c r="VVB103" s="66"/>
      <c r="VVC103" s="66"/>
      <c r="VVD103" s="66"/>
      <c r="VVE103" s="66"/>
      <c r="VVF103" s="66"/>
      <c r="VVG103" s="66"/>
      <c r="VVH103" s="66"/>
      <c r="VVI103" s="66"/>
      <c r="VVJ103" s="66"/>
      <c r="VVK103" s="66"/>
      <c r="VVL103" s="66"/>
      <c r="VVM103" s="66"/>
      <c r="VVN103" s="66"/>
      <c r="VVO103" s="66"/>
      <c r="VVP103" s="66"/>
      <c r="VVQ103" s="66"/>
      <c r="VVR103" s="66"/>
      <c r="VVS103" s="66"/>
      <c r="VVT103" s="66"/>
      <c r="VVU103" s="66"/>
      <c r="VVV103" s="66"/>
      <c r="VVW103" s="66"/>
      <c r="VVX103" s="66"/>
      <c r="VVY103" s="66"/>
      <c r="VVZ103" s="66"/>
      <c r="VWA103" s="66"/>
      <c r="VWB103" s="66"/>
      <c r="VWC103" s="66"/>
      <c r="VWD103" s="66"/>
      <c r="VWE103" s="66"/>
      <c r="VWF103" s="66"/>
      <c r="VWG103" s="66"/>
      <c r="VWH103" s="66"/>
      <c r="VWI103" s="66"/>
      <c r="VWJ103" s="66"/>
      <c r="VWK103" s="66"/>
      <c r="VWL103" s="66"/>
      <c r="VWM103" s="66"/>
      <c r="VWN103" s="66"/>
      <c r="VWO103" s="66"/>
      <c r="VWP103" s="66"/>
      <c r="VWQ103" s="66"/>
      <c r="VWR103" s="66"/>
      <c r="VWS103" s="66"/>
      <c r="VWT103" s="66"/>
      <c r="VWU103" s="66"/>
      <c r="VWV103" s="66"/>
      <c r="VWW103" s="66"/>
      <c r="VWX103" s="66"/>
      <c r="VWY103" s="66"/>
      <c r="VWZ103" s="66"/>
      <c r="VXA103" s="66"/>
      <c r="VXB103" s="66"/>
      <c r="VXC103" s="66"/>
      <c r="VXD103" s="66"/>
      <c r="VXE103" s="66"/>
      <c r="VXF103" s="66"/>
      <c r="VXG103" s="66"/>
      <c r="VXH103" s="66"/>
      <c r="VXI103" s="66"/>
      <c r="VXJ103" s="66"/>
      <c r="VXK103" s="66"/>
      <c r="VXL103" s="66"/>
      <c r="VXM103" s="66"/>
      <c r="VXN103" s="66"/>
      <c r="VXO103" s="66"/>
      <c r="VXP103" s="66"/>
      <c r="VXQ103" s="66"/>
      <c r="VXR103" s="66"/>
      <c r="VXS103" s="66"/>
      <c r="VXT103" s="66"/>
      <c r="VXU103" s="66"/>
      <c r="VXV103" s="66"/>
      <c r="VXW103" s="66"/>
      <c r="VXX103" s="66"/>
      <c r="VXY103" s="66"/>
      <c r="VXZ103" s="66"/>
      <c r="VYA103" s="66"/>
      <c r="VYB103" s="66"/>
      <c r="VYC103" s="66"/>
      <c r="VYD103" s="66"/>
      <c r="VYE103" s="66"/>
      <c r="VYF103" s="66"/>
      <c r="VYG103" s="66"/>
      <c r="VYH103" s="66"/>
      <c r="VYI103" s="66"/>
      <c r="VYJ103" s="66"/>
      <c r="VYK103" s="66"/>
      <c r="VYL103" s="66"/>
      <c r="VYM103" s="66"/>
      <c r="VYN103" s="66"/>
      <c r="VYO103" s="66"/>
      <c r="VYP103" s="66"/>
      <c r="VYQ103" s="66"/>
      <c r="VYR103" s="66"/>
      <c r="VYS103" s="66"/>
      <c r="VYT103" s="66"/>
      <c r="VYU103" s="66"/>
      <c r="VYV103" s="66"/>
      <c r="VYW103" s="66"/>
      <c r="VYX103" s="66"/>
      <c r="VYY103" s="66"/>
      <c r="VYZ103" s="66"/>
      <c r="VZA103" s="66"/>
      <c r="VZB103" s="66"/>
      <c r="VZC103" s="66"/>
      <c r="VZD103" s="66"/>
      <c r="VZE103" s="66"/>
      <c r="VZF103" s="66"/>
      <c r="VZG103" s="66"/>
      <c r="VZH103" s="66"/>
      <c r="VZI103" s="66"/>
      <c r="VZJ103" s="66"/>
      <c r="VZK103" s="66"/>
      <c r="VZL103" s="66"/>
      <c r="VZM103" s="66"/>
      <c r="VZN103" s="66"/>
      <c r="VZO103" s="66"/>
      <c r="VZP103" s="66"/>
      <c r="VZQ103" s="66"/>
      <c r="VZR103" s="66"/>
      <c r="VZS103" s="66"/>
      <c r="VZT103" s="66"/>
      <c r="VZU103" s="66"/>
      <c r="VZV103" s="66"/>
      <c r="VZW103" s="66"/>
      <c r="VZX103" s="66"/>
      <c r="VZY103" s="66"/>
      <c r="VZZ103" s="66"/>
      <c r="WAA103" s="66"/>
      <c r="WAB103" s="66"/>
      <c r="WAC103" s="66"/>
      <c r="WAD103" s="66"/>
      <c r="WAE103" s="66"/>
      <c r="WAF103" s="66"/>
      <c r="WAG103" s="66"/>
      <c r="WAH103" s="66"/>
      <c r="WAI103" s="66"/>
      <c r="WAJ103" s="66"/>
      <c r="WAK103" s="66"/>
      <c r="WAL103" s="66"/>
      <c r="WAM103" s="66"/>
      <c r="WAN103" s="66"/>
      <c r="WAO103" s="66"/>
      <c r="WAP103" s="66"/>
      <c r="WAQ103" s="66"/>
      <c r="WAR103" s="66"/>
      <c r="WAS103" s="66"/>
      <c r="WAT103" s="66"/>
      <c r="WAU103" s="66"/>
      <c r="WAV103" s="66"/>
      <c r="WAW103" s="66"/>
      <c r="WAX103" s="66"/>
      <c r="WAY103" s="66"/>
      <c r="WAZ103" s="66"/>
      <c r="WBA103" s="66"/>
      <c r="WBB103" s="66"/>
      <c r="WBC103" s="66"/>
      <c r="WBD103" s="66"/>
      <c r="WBE103" s="66"/>
      <c r="WBF103" s="66"/>
      <c r="WBG103" s="66"/>
      <c r="WBH103" s="66"/>
      <c r="WBI103" s="66"/>
      <c r="WBJ103" s="66"/>
      <c r="WBK103" s="66"/>
      <c r="WBL103" s="66"/>
      <c r="WBM103" s="66"/>
      <c r="WBN103" s="66"/>
      <c r="WBO103" s="66"/>
      <c r="WBP103" s="66"/>
      <c r="WBQ103" s="66"/>
      <c r="WBR103" s="66"/>
      <c r="WBS103" s="66"/>
      <c r="WBT103" s="66"/>
      <c r="WBU103" s="66"/>
      <c r="WBV103" s="66"/>
      <c r="WBW103" s="66"/>
      <c r="WBX103" s="66"/>
      <c r="WBY103" s="66"/>
      <c r="WBZ103" s="66"/>
      <c r="WCA103" s="66"/>
      <c r="WCB103" s="66"/>
      <c r="WCC103" s="66"/>
      <c r="WCD103" s="66"/>
      <c r="WCE103" s="66"/>
      <c r="WCF103" s="66"/>
      <c r="WCG103" s="66"/>
      <c r="WCH103" s="66"/>
      <c r="WCI103" s="66"/>
      <c r="WCJ103" s="66"/>
      <c r="WCK103" s="66"/>
      <c r="WCL103" s="66"/>
      <c r="WCM103" s="66"/>
      <c r="WCN103" s="66"/>
      <c r="WCO103" s="66"/>
      <c r="WCP103" s="66"/>
      <c r="WCQ103" s="66"/>
      <c r="WCR103" s="66"/>
      <c r="WCS103" s="66"/>
      <c r="WCT103" s="66"/>
      <c r="WCU103" s="66"/>
      <c r="WCV103" s="66"/>
      <c r="WCW103" s="66"/>
      <c r="WCX103" s="66"/>
      <c r="WCY103" s="66"/>
      <c r="WCZ103" s="66"/>
      <c r="WDA103" s="66"/>
      <c r="WDB103" s="66"/>
      <c r="WDC103" s="66"/>
      <c r="WDD103" s="66"/>
      <c r="WDE103" s="66"/>
      <c r="WDF103" s="66"/>
      <c r="WDG103" s="66"/>
      <c r="WDH103" s="66"/>
      <c r="WDI103" s="66"/>
      <c r="WDJ103" s="66"/>
      <c r="WDK103" s="66"/>
      <c r="WDL103" s="66"/>
      <c r="WDM103" s="66"/>
      <c r="WDN103" s="66"/>
      <c r="WDO103" s="66"/>
      <c r="WDP103" s="66"/>
      <c r="WDQ103" s="66"/>
      <c r="WDR103" s="66"/>
      <c r="WDS103" s="66"/>
      <c r="WDT103" s="66"/>
      <c r="WDU103" s="66"/>
      <c r="WDV103" s="66"/>
      <c r="WDW103" s="66"/>
      <c r="WDX103" s="66"/>
      <c r="WDY103" s="66"/>
      <c r="WDZ103" s="66"/>
      <c r="WEA103" s="66"/>
      <c r="WEB103" s="66"/>
      <c r="WEC103" s="66"/>
      <c r="WED103" s="66"/>
      <c r="WEE103" s="66"/>
      <c r="WEF103" s="66"/>
      <c r="WEG103" s="66"/>
      <c r="WEH103" s="66"/>
      <c r="WEI103" s="66"/>
      <c r="WEJ103" s="66"/>
      <c r="WEK103" s="66"/>
      <c r="WEL103" s="66"/>
      <c r="WEM103" s="66"/>
      <c r="WEN103" s="66"/>
      <c r="WEO103" s="66"/>
      <c r="WEP103" s="66"/>
      <c r="WEQ103" s="66"/>
      <c r="WER103" s="66"/>
      <c r="WES103" s="66"/>
      <c r="WET103" s="66"/>
      <c r="WEU103" s="66"/>
      <c r="WEV103" s="66"/>
      <c r="WEW103" s="66"/>
      <c r="WEX103" s="66"/>
      <c r="WEY103" s="66"/>
      <c r="WEZ103" s="66"/>
      <c r="WFA103" s="66"/>
      <c r="WFB103" s="66"/>
      <c r="WFC103" s="66"/>
      <c r="WFD103" s="66"/>
      <c r="WFE103" s="66"/>
      <c r="WFF103" s="66"/>
      <c r="WFG103" s="66"/>
      <c r="WFH103" s="66"/>
      <c r="WFI103" s="66"/>
      <c r="WFJ103" s="66"/>
      <c r="WFK103" s="66"/>
      <c r="WFL103" s="66"/>
      <c r="WFM103" s="66"/>
      <c r="WFN103" s="66"/>
      <c r="WFO103" s="66"/>
      <c r="WFP103" s="66"/>
      <c r="WFQ103" s="66"/>
      <c r="WFR103" s="66"/>
      <c r="WFS103" s="66"/>
      <c r="WFT103" s="66"/>
      <c r="WFU103" s="66"/>
      <c r="WFV103" s="66"/>
      <c r="WFW103" s="66"/>
      <c r="WFX103" s="66"/>
      <c r="WFY103" s="66"/>
      <c r="WFZ103" s="66"/>
      <c r="WGA103" s="66"/>
      <c r="WGB103" s="66"/>
      <c r="WGC103" s="66"/>
      <c r="WGD103" s="66"/>
      <c r="WGE103" s="66"/>
      <c r="WGF103" s="66"/>
      <c r="WGG103" s="66"/>
      <c r="WGH103" s="66"/>
      <c r="WGI103" s="66"/>
      <c r="WGJ103" s="66"/>
      <c r="WGK103" s="66"/>
      <c r="WGL103" s="66"/>
      <c r="WGM103" s="66"/>
      <c r="WGN103" s="66"/>
      <c r="WGO103" s="66"/>
      <c r="WGP103" s="66"/>
      <c r="WGQ103" s="66"/>
      <c r="WGR103" s="66"/>
      <c r="WGS103" s="66"/>
      <c r="WGT103" s="66"/>
      <c r="WGU103" s="66"/>
      <c r="WGV103" s="66"/>
      <c r="WGW103" s="66"/>
      <c r="WGX103" s="66"/>
      <c r="WGY103" s="66"/>
      <c r="WGZ103" s="66"/>
      <c r="WHA103" s="66"/>
      <c r="WHB103" s="66"/>
      <c r="WHC103" s="66"/>
      <c r="WHD103" s="66"/>
      <c r="WHE103" s="66"/>
      <c r="WHF103" s="66"/>
      <c r="WHG103" s="66"/>
      <c r="WHH103" s="66"/>
      <c r="WHI103" s="66"/>
      <c r="WHJ103" s="66"/>
      <c r="WHK103" s="66"/>
      <c r="WHL103" s="66"/>
      <c r="WHM103" s="66"/>
      <c r="WHN103" s="66"/>
      <c r="WHO103" s="66"/>
      <c r="WHP103" s="66"/>
      <c r="WHQ103" s="66"/>
      <c r="WHR103" s="66"/>
      <c r="WHS103" s="66"/>
      <c r="WHT103" s="66"/>
      <c r="WHU103" s="66"/>
      <c r="WHV103" s="66"/>
      <c r="WHW103" s="66"/>
      <c r="WHX103" s="66"/>
      <c r="WHY103" s="66"/>
      <c r="WHZ103" s="66"/>
      <c r="WIA103" s="66"/>
      <c r="WIB103" s="66"/>
      <c r="WIC103" s="66"/>
      <c r="WID103" s="66"/>
      <c r="WIE103" s="66"/>
      <c r="WIF103" s="66"/>
      <c r="WIG103" s="66"/>
      <c r="WIH103" s="66"/>
      <c r="WII103" s="66"/>
      <c r="WIJ103" s="66"/>
      <c r="WIK103" s="66"/>
      <c r="WIL103" s="66"/>
      <c r="WIM103" s="66"/>
      <c r="WIN103" s="66"/>
      <c r="WIO103" s="66"/>
      <c r="WIP103" s="66"/>
      <c r="WIQ103" s="66"/>
      <c r="WIR103" s="66"/>
      <c r="WIS103" s="66"/>
      <c r="WIT103" s="66"/>
      <c r="WIU103" s="66"/>
      <c r="WIV103" s="66"/>
      <c r="WIW103" s="66"/>
      <c r="WIX103" s="66"/>
      <c r="WIY103" s="66"/>
      <c r="WIZ103" s="66"/>
      <c r="WJA103" s="66"/>
      <c r="WJB103" s="66"/>
      <c r="WJC103" s="66"/>
      <c r="WJD103" s="66"/>
      <c r="WJE103" s="66"/>
      <c r="WJF103" s="66"/>
      <c r="WJG103" s="66"/>
      <c r="WJH103" s="66"/>
      <c r="WJI103" s="66"/>
      <c r="WJJ103" s="66"/>
      <c r="WJK103" s="66"/>
      <c r="WJL103" s="66"/>
      <c r="WJM103" s="66"/>
      <c r="WJN103" s="66"/>
      <c r="WJO103" s="66"/>
      <c r="WJP103" s="66"/>
      <c r="WJQ103" s="66"/>
      <c r="WJR103" s="66"/>
      <c r="WJS103" s="66"/>
      <c r="WJT103" s="66"/>
      <c r="WJU103" s="66"/>
      <c r="WJV103" s="66"/>
      <c r="WJW103" s="66"/>
      <c r="WJX103" s="66"/>
      <c r="WJY103" s="66"/>
      <c r="WJZ103" s="66"/>
      <c r="WKA103" s="66"/>
      <c r="WKB103" s="66"/>
      <c r="WKC103" s="66"/>
      <c r="WKD103" s="66"/>
      <c r="WKE103" s="66"/>
      <c r="WKF103" s="66"/>
      <c r="WKG103" s="66"/>
      <c r="WKH103" s="66"/>
      <c r="WKI103" s="66"/>
      <c r="WKJ103" s="66"/>
      <c r="WKK103" s="66"/>
      <c r="WKL103" s="66"/>
      <c r="WKM103" s="66"/>
      <c r="WKN103" s="66"/>
      <c r="WKO103" s="66"/>
      <c r="WKP103" s="66"/>
      <c r="WKQ103" s="66"/>
      <c r="WKR103" s="66"/>
      <c r="WKS103" s="66"/>
      <c r="WKT103" s="66"/>
      <c r="WKU103" s="66"/>
      <c r="WKV103" s="66"/>
      <c r="WKW103" s="66"/>
      <c r="WKX103" s="66"/>
      <c r="WKY103" s="66"/>
      <c r="WKZ103" s="66"/>
      <c r="WLA103" s="66"/>
      <c r="WLB103" s="66"/>
      <c r="WLC103" s="66"/>
      <c r="WLD103" s="66"/>
      <c r="WLE103" s="66"/>
      <c r="WLF103" s="66"/>
      <c r="WLG103" s="66"/>
      <c r="WLH103" s="66"/>
      <c r="WLI103" s="66"/>
      <c r="WLJ103" s="66"/>
      <c r="WLK103" s="66"/>
      <c r="WLL103" s="66"/>
      <c r="WLM103" s="66"/>
      <c r="WLN103" s="66"/>
      <c r="WLO103" s="66"/>
      <c r="WLP103" s="66"/>
      <c r="WLQ103" s="66"/>
      <c r="WLR103" s="66"/>
      <c r="WLS103" s="66"/>
      <c r="WLT103" s="66"/>
      <c r="WLU103" s="66"/>
      <c r="WLV103" s="66"/>
      <c r="WLW103" s="66"/>
      <c r="WLX103" s="66"/>
      <c r="WLY103" s="66"/>
      <c r="WLZ103" s="66"/>
      <c r="WMA103" s="66"/>
      <c r="WMB103" s="66"/>
      <c r="WMC103" s="66"/>
      <c r="WMD103" s="66"/>
      <c r="WME103" s="66"/>
      <c r="WMF103" s="66"/>
      <c r="WMG103" s="66"/>
      <c r="WMH103" s="66"/>
      <c r="WMI103" s="66"/>
      <c r="WMJ103" s="66"/>
      <c r="WMK103" s="66"/>
      <c r="WML103" s="66"/>
      <c r="WMM103" s="66"/>
      <c r="WMN103" s="66"/>
      <c r="WMO103" s="66"/>
      <c r="WMP103" s="66"/>
      <c r="WMQ103" s="66"/>
      <c r="WMR103" s="66"/>
      <c r="WMS103" s="66"/>
      <c r="WMT103" s="66"/>
      <c r="WMU103" s="66"/>
      <c r="WMV103" s="66"/>
      <c r="WMW103" s="66"/>
      <c r="WMX103" s="66"/>
      <c r="WMY103" s="66"/>
      <c r="WMZ103" s="66"/>
      <c r="WNA103" s="66"/>
      <c r="WNB103" s="66"/>
      <c r="WNC103" s="66"/>
      <c r="WND103" s="66"/>
      <c r="WNE103" s="66"/>
      <c r="WNF103" s="66"/>
      <c r="WNG103" s="66"/>
      <c r="WNH103" s="66"/>
      <c r="WNI103" s="66"/>
      <c r="WNJ103" s="66"/>
      <c r="WNK103" s="66"/>
      <c r="WNL103" s="66"/>
      <c r="WNM103" s="66"/>
      <c r="WNN103" s="66"/>
      <c r="WNO103" s="66"/>
      <c r="WNP103" s="66"/>
      <c r="WNQ103" s="66"/>
      <c r="WNR103" s="66"/>
      <c r="WNS103" s="66"/>
      <c r="WNT103" s="66"/>
      <c r="WNU103" s="66"/>
      <c r="WNV103" s="66"/>
      <c r="WNW103" s="66"/>
      <c r="WNX103" s="66"/>
      <c r="WNY103" s="66"/>
      <c r="WNZ103" s="66"/>
      <c r="WOA103" s="66"/>
      <c r="WOB103" s="66"/>
      <c r="WOC103" s="66"/>
      <c r="WOD103" s="66"/>
      <c r="WOE103" s="66"/>
      <c r="WOF103" s="66"/>
      <c r="WOG103" s="66"/>
      <c r="WOH103" s="66"/>
      <c r="WOI103" s="66"/>
      <c r="WOJ103" s="66"/>
      <c r="WOK103" s="66"/>
      <c r="WOL103" s="66"/>
      <c r="WOM103" s="66"/>
      <c r="WON103" s="66"/>
      <c r="WOO103" s="66"/>
      <c r="WOP103" s="66"/>
      <c r="WOQ103" s="66"/>
      <c r="WOR103" s="66"/>
      <c r="WOS103" s="66"/>
      <c r="WOT103" s="66"/>
      <c r="WOU103" s="66"/>
      <c r="WOV103" s="66"/>
      <c r="WOW103" s="66"/>
      <c r="WOX103" s="66"/>
      <c r="WOY103" s="66"/>
      <c r="WOZ103" s="66"/>
      <c r="WPA103" s="66"/>
      <c r="WPB103" s="66"/>
      <c r="WPC103" s="66"/>
      <c r="WPD103" s="66"/>
      <c r="WPE103" s="66"/>
      <c r="WPF103" s="66"/>
      <c r="WPG103" s="66"/>
      <c r="WPH103" s="66"/>
      <c r="WPI103" s="66"/>
      <c r="WPJ103" s="66"/>
      <c r="WPK103" s="66"/>
      <c r="WPL103" s="66"/>
      <c r="WPM103" s="66"/>
      <c r="WPN103" s="66"/>
      <c r="WPO103" s="66"/>
      <c r="WPP103" s="66"/>
      <c r="WPQ103" s="66"/>
      <c r="WPR103" s="66"/>
      <c r="WPS103" s="66"/>
      <c r="WPT103" s="66"/>
      <c r="WPU103" s="66"/>
      <c r="WPV103" s="66"/>
      <c r="WPW103" s="66"/>
      <c r="WPX103" s="66"/>
      <c r="WPY103" s="66"/>
      <c r="WPZ103" s="66"/>
      <c r="WQA103" s="66"/>
      <c r="WQB103" s="66"/>
      <c r="WQC103" s="66"/>
      <c r="WQD103" s="66"/>
      <c r="WQE103" s="66"/>
      <c r="WQF103" s="66"/>
      <c r="WQG103" s="66"/>
      <c r="WQH103" s="66"/>
      <c r="WQI103" s="66"/>
      <c r="WQJ103" s="66"/>
      <c r="WQK103" s="66"/>
      <c r="WQL103" s="66"/>
      <c r="WQM103" s="66"/>
      <c r="WQN103" s="66"/>
      <c r="WQO103" s="66"/>
      <c r="WQP103" s="66"/>
      <c r="WQQ103" s="66"/>
      <c r="WQR103" s="66"/>
      <c r="WQS103" s="66"/>
      <c r="WQT103" s="66"/>
      <c r="WQU103" s="66"/>
      <c r="WQV103" s="66"/>
      <c r="WQW103" s="66"/>
      <c r="WQX103" s="66"/>
      <c r="WQY103" s="66"/>
      <c r="WQZ103" s="66"/>
      <c r="WRA103" s="66"/>
      <c r="WRB103" s="66"/>
      <c r="WRC103" s="66"/>
      <c r="WRD103" s="66"/>
      <c r="WRE103" s="66"/>
      <c r="WRF103" s="66"/>
      <c r="WRG103" s="66"/>
      <c r="WRH103" s="66"/>
      <c r="WRI103" s="66"/>
      <c r="WRJ103" s="66"/>
      <c r="WRK103" s="66"/>
      <c r="WRL103" s="66"/>
      <c r="WRM103" s="66"/>
      <c r="WRN103" s="66"/>
      <c r="WRO103" s="66"/>
      <c r="WRP103" s="66"/>
      <c r="WRQ103" s="66"/>
      <c r="WRR103" s="66"/>
      <c r="WRS103" s="66"/>
      <c r="WRT103" s="66"/>
      <c r="WRU103" s="66"/>
      <c r="WRV103" s="66"/>
      <c r="WRW103" s="66"/>
      <c r="WRX103" s="66"/>
      <c r="WRY103" s="66"/>
      <c r="WRZ103" s="66"/>
      <c r="WSA103" s="66"/>
      <c r="WSB103" s="66"/>
      <c r="WSC103" s="66"/>
      <c r="WSD103" s="66"/>
      <c r="WSE103" s="66"/>
      <c r="WSF103" s="66"/>
      <c r="WSG103" s="66"/>
      <c r="WSH103" s="66"/>
      <c r="WSI103" s="66"/>
      <c r="WSJ103" s="66"/>
      <c r="WSK103" s="66"/>
      <c r="WSL103" s="66"/>
      <c r="WSM103" s="66"/>
      <c r="WSN103" s="66"/>
      <c r="WSO103" s="66"/>
      <c r="WSP103" s="66"/>
      <c r="WSQ103" s="66"/>
      <c r="WSR103" s="66"/>
      <c r="WSS103" s="66"/>
      <c r="WST103" s="66"/>
      <c r="WSU103" s="66"/>
      <c r="WSV103" s="66"/>
      <c r="WSW103" s="66"/>
      <c r="WSX103" s="66"/>
      <c r="WSY103" s="66"/>
      <c r="WSZ103" s="66"/>
      <c r="WTA103" s="66"/>
      <c r="WTB103" s="66"/>
      <c r="WTC103" s="66"/>
      <c r="WTD103" s="66"/>
      <c r="WTE103" s="66"/>
      <c r="WTF103" s="66"/>
      <c r="WTG103" s="66"/>
      <c r="WTH103" s="66"/>
      <c r="WTI103" s="66"/>
      <c r="WTJ103" s="66"/>
      <c r="WTK103" s="66"/>
      <c r="WTL103" s="66"/>
      <c r="WTM103" s="66"/>
      <c r="WTN103" s="66"/>
      <c r="WTO103" s="66"/>
      <c r="WTP103" s="66"/>
      <c r="WTQ103" s="66"/>
      <c r="WTR103" s="66"/>
      <c r="WTS103" s="66"/>
      <c r="WTT103" s="66"/>
      <c r="WTU103" s="66"/>
      <c r="WTV103" s="66"/>
      <c r="WTW103" s="66"/>
      <c r="WTX103" s="66"/>
      <c r="WTY103" s="66"/>
      <c r="WTZ103" s="66"/>
      <c r="WUA103" s="66"/>
      <c r="WUB103" s="66"/>
      <c r="WUC103" s="66"/>
      <c r="WUD103" s="66"/>
      <c r="WUE103" s="66"/>
      <c r="WUF103" s="66"/>
      <c r="WUG103" s="66"/>
      <c r="WUH103" s="66"/>
      <c r="WUI103" s="66"/>
      <c r="WUJ103" s="66"/>
      <c r="WUK103" s="66"/>
      <c r="WUL103" s="66"/>
      <c r="WUM103" s="66"/>
      <c r="WUN103" s="66"/>
      <c r="WUO103" s="66"/>
      <c r="WUP103" s="66"/>
      <c r="WUQ103" s="66"/>
      <c r="WUR103" s="66"/>
      <c r="WUS103" s="66"/>
      <c r="WUT103" s="66"/>
      <c r="WUU103" s="66"/>
      <c r="WUV103" s="66"/>
      <c r="WUW103" s="66"/>
      <c r="WUX103" s="66"/>
      <c r="WUY103" s="66"/>
      <c r="WUZ103" s="66"/>
      <c r="WVA103" s="66"/>
      <c r="WVB103" s="66"/>
      <c r="WVC103" s="66"/>
      <c r="WVD103" s="66"/>
      <c r="WVE103" s="66"/>
      <c r="WVF103" s="66"/>
      <c r="WVG103" s="66"/>
      <c r="WVH103" s="66"/>
      <c r="WVI103" s="66"/>
      <c r="WVJ103" s="66"/>
      <c r="WVK103" s="66"/>
      <c r="WVL103" s="66"/>
      <c r="WVM103" s="66"/>
      <c r="WVN103" s="66"/>
      <c r="WVO103" s="66"/>
      <c r="WVP103" s="66"/>
      <c r="WVQ103" s="66"/>
      <c r="WVR103" s="66"/>
      <c r="WVS103" s="66"/>
      <c r="WVT103" s="66"/>
      <c r="WVU103" s="66"/>
      <c r="WVV103" s="66"/>
      <c r="WVW103" s="66"/>
      <c r="WVX103" s="66"/>
      <c r="WVY103" s="66"/>
      <c r="WVZ103" s="66"/>
      <c r="WWA103" s="66"/>
      <c r="WWB103" s="66"/>
      <c r="WWC103" s="66"/>
      <c r="WWD103" s="66"/>
      <c r="WWE103" s="66"/>
      <c r="WWF103" s="66"/>
      <c r="WWG103" s="66"/>
      <c r="WWH103" s="66"/>
      <c r="WWI103" s="66"/>
      <c r="WWJ103" s="66"/>
      <c r="WWK103" s="66"/>
      <c r="WWL103" s="66"/>
      <c r="WWM103" s="66"/>
      <c r="WWN103" s="66"/>
      <c r="WWO103" s="66"/>
      <c r="WWP103" s="66"/>
      <c r="WWQ103" s="66"/>
      <c r="WWR103" s="66"/>
      <c r="WWS103" s="66"/>
      <c r="WWT103" s="66"/>
      <c r="WWU103" s="66"/>
      <c r="WWV103" s="66"/>
      <c r="WWW103" s="66"/>
      <c r="WWX103" s="66"/>
      <c r="WWY103" s="66"/>
      <c r="WWZ103" s="66"/>
      <c r="WXA103" s="66"/>
      <c r="WXB103" s="66"/>
      <c r="WXC103" s="66"/>
      <c r="WXD103" s="66"/>
      <c r="WXE103" s="66"/>
      <c r="WXF103" s="66"/>
      <c r="WXG103" s="66"/>
      <c r="WXH103" s="66"/>
      <c r="WXI103" s="66"/>
      <c r="WXJ103" s="66"/>
      <c r="WXK103" s="66"/>
      <c r="WXL103" s="66"/>
      <c r="WXM103" s="66"/>
      <c r="WXN103" s="66"/>
      <c r="WXO103" s="66"/>
      <c r="WXP103" s="66"/>
      <c r="WXQ103" s="66"/>
      <c r="WXR103" s="66"/>
      <c r="WXS103" s="66"/>
      <c r="WXT103" s="66"/>
      <c r="WXU103" s="66"/>
      <c r="WXV103" s="66"/>
      <c r="WXW103" s="66"/>
      <c r="WXX103" s="66"/>
      <c r="WXY103" s="66"/>
      <c r="WXZ103" s="66"/>
      <c r="WYA103" s="66"/>
      <c r="WYB103" s="66"/>
      <c r="WYC103" s="66"/>
      <c r="WYD103" s="66"/>
      <c r="WYE103" s="66"/>
      <c r="WYF103" s="66"/>
      <c r="WYG103" s="66"/>
      <c r="WYH103" s="66"/>
      <c r="WYI103" s="66"/>
      <c r="WYJ103" s="66"/>
      <c r="WYK103" s="66"/>
      <c r="WYL103" s="66"/>
      <c r="WYM103" s="66"/>
      <c r="WYN103" s="66"/>
      <c r="WYO103" s="66"/>
      <c r="WYP103" s="66"/>
      <c r="WYQ103" s="66"/>
      <c r="WYR103" s="66"/>
      <c r="WYS103" s="66"/>
      <c r="WYT103" s="66"/>
      <c r="WYU103" s="66"/>
      <c r="WYV103" s="66"/>
      <c r="WYW103" s="66"/>
      <c r="WYX103" s="66"/>
      <c r="WYY103" s="66"/>
      <c r="WYZ103" s="66"/>
      <c r="WZA103" s="66"/>
      <c r="WZB103" s="66"/>
      <c r="WZC103" s="66"/>
      <c r="WZD103" s="66"/>
      <c r="WZE103" s="66"/>
      <c r="WZF103" s="66"/>
      <c r="WZG103" s="66"/>
      <c r="WZH103" s="66"/>
      <c r="WZI103" s="66"/>
      <c r="WZJ103" s="66"/>
      <c r="WZK103" s="66"/>
      <c r="WZL103" s="66"/>
      <c r="WZM103" s="66"/>
      <c r="WZN103" s="66"/>
      <c r="WZO103" s="66"/>
      <c r="WZP103" s="66"/>
      <c r="WZQ103" s="66"/>
      <c r="WZR103" s="66"/>
      <c r="WZS103" s="66"/>
      <c r="WZT103" s="66"/>
      <c r="WZU103" s="66"/>
      <c r="WZV103" s="66"/>
      <c r="WZW103" s="66"/>
      <c r="WZX103" s="66"/>
      <c r="WZY103" s="66"/>
      <c r="WZZ103" s="66"/>
      <c r="XAA103" s="66"/>
      <c r="XAB103" s="66"/>
      <c r="XAC103" s="66"/>
      <c r="XAD103" s="66"/>
      <c r="XAE103" s="66"/>
      <c r="XAF103" s="66"/>
      <c r="XAG103" s="66"/>
      <c r="XAH103" s="66"/>
      <c r="XAI103" s="66"/>
      <c r="XAJ103" s="66"/>
      <c r="XAK103" s="66"/>
      <c r="XAL103" s="66"/>
      <c r="XAM103" s="66"/>
      <c r="XAN103" s="66"/>
      <c r="XAO103" s="66"/>
      <c r="XAP103" s="66"/>
      <c r="XAQ103" s="66"/>
      <c r="XAR103" s="66"/>
      <c r="XAS103" s="66"/>
      <c r="XAT103" s="66"/>
      <c r="XAU103" s="66"/>
      <c r="XAV103" s="66"/>
      <c r="XAW103" s="66"/>
      <c r="XAX103" s="66"/>
      <c r="XAY103" s="66"/>
      <c r="XAZ103" s="66"/>
      <c r="XBA103" s="66"/>
      <c r="XBB103" s="66"/>
      <c r="XBC103" s="66"/>
      <c r="XBD103" s="66"/>
      <c r="XBE103" s="66"/>
      <c r="XBF103" s="66"/>
      <c r="XBG103" s="66"/>
      <c r="XBH103" s="66"/>
      <c r="XBI103" s="66"/>
      <c r="XBJ103" s="66"/>
      <c r="XBK103" s="66"/>
      <c r="XBL103" s="66"/>
      <c r="XBM103" s="66"/>
      <c r="XBN103" s="66"/>
      <c r="XBO103" s="66"/>
      <c r="XBP103" s="66"/>
      <c r="XBQ103" s="66"/>
      <c r="XBR103" s="66"/>
      <c r="XBS103" s="66"/>
      <c r="XBT103" s="66"/>
      <c r="XBU103" s="66"/>
      <c r="XBV103" s="66"/>
      <c r="XBW103" s="66"/>
      <c r="XBX103" s="66"/>
      <c r="XBY103" s="66"/>
      <c r="XBZ103" s="66"/>
      <c r="XCA103" s="66"/>
      <c r="XCB103" s="66"/>
      <c r="XCC103" s="66"/>
      <c r="XCD103" s="66"/>
      <c r="XCE103" s="66"/>
      <c r="XCF103" s="66"/>
      <c r="XCG103" s="66"/>
      <c r="XCH103" s="66"/>
      <c r="XCI103" s="66"/>
      <c r="XCJ103" s="66"/>
      <c r="XCK103" s="66"/>
      <c r="XCL103" s="66"/>
      <c r="XCM103" s="66"/>
      <c r="XCN103" s="66"/>
      <c r="XCO103" s="66"/>
      <c r="XCP103" s="66"/>
      <c r="XCQ103" s="66"/>
      <c r="XCR103" s="66"/>
      <c r="XCS103" s="66"/>
      <c r="XCT103" s="66"/>
      <c r="XCU103" s="66"/>
      <c r="XCV103" s="66"/>
      <c r="XCW103" s="66"/>
      <c r="XCX103" s="66"/>
      <c r="XCY103" s="66"/>
      <c r="XCZ103" s="66"/>
      <c r="XDA103" s="66"/>
      <c r="XDB103" s="66"/>
      <c r="XDC103" s="66"/>
      <c r="XDD103" s="66"/>
      <c r="XDE103" s="66"/>
      <c r="XDF103" s="66"/>
      <c r="XDG103" s="66"/>
      <c r="XDH103" s="66"/>
      <c r="XDI103" s="66"/>
      <c r="XDJ103" s="66"/>
      <c r="XDK103" s="66"/>
      <c r="XDL103" s="66"/>
      <c r="XDM103" s="66"/>
      <c r="XDN103" s="66"/>
      <c r="XDO103" s="66"/>
      <c r="XDP103" s="66"/>
      <c r="XDQ103" s="66"/>
      <c r="XDR103" s="66"/>
      <c r="XDS103" s="66"/>
      <c r="XDT103" s="66"/>
      <c r="XDU103" s="66"/>
      <c r="XDV103" s="66"/>
      <c r="XDW103" s="66"/>
      <c r="XDX103" s="66"/>
      <c r="XDY103" s="66"/>
      <c r="XDZ103" s="66"/>
      <c r="XEA103" s="66"/>
    </row>
    <row r="104" spans="1:16373" s="109" customFormat="1" ht="104.25" customHeight="1">
      <c r="A104" s="53">
        <v>96</v>
      </c>
      <c r="B104" s="54" t="s">
        <v>686</v>
      </c>
      <c r="C104" s="243">
        <v>43361</v>
      </c>
      <c r="D104" s="193" t="s">
        <v>146</v>
      </c>
      <c r="E104" s="54" t="s">
        <v>525</v>
      </c>
      <c r="F104" s="54">
        <v>54</v>
      </c>
      <c r="G104" s="192" t="s">
        <v>390</v>
      </c>
      <c r="H104" s="104"/>
      <c r="I104" s="104"/>
      <c r="J104" s="131" t="s">
        <v>755</v>
      </c>
      <c r="K104" s="160" t="s">
        <v>832</v>
      </c>
      <c r="L104" s="202" t="s">
        <v>759</v>
      </c>
      <c r="M104" s="68">
        <v>3</v>
      </c>
      <c r="N104" s="160" t="s">
        <v>623</v>
      </c>
      <c r="O104" s="202" t="s">
        <v>763</v>
      </c>
      <c r="P104" s="160" t="s">
        <v>624</v>
      </c>
      <c r="Q104" s="160" t="s">
        <v>632</v>
      </c>
      <c r="R104" s="68">
        <v>1</v>
      </c>
      <c r="S104" s="108">
        <v>43374</v>
      </c>
      <c r="T104" s="108">
        <v>43725</v>
      </c>
      <c r="U104" s="205">
        <f t="shared" si="18"/>
        <v>50.142857142857146</v>
      </c>
      <c r="V104" s="84">
        <f t="shared" si="19"/>
        <v>100</v>
      </c>
      <c r="W104" s="84">
        <f t="shared" si="20"/>
        <v>1</v>
      </c>
      <c r="X104" s="91">
        <f t="shared" si="21"/>
        <v>50.142857142857146</v>
      </c>
      <c r="Y104" s="84">
        <f t="shared" si="22"/>
        <v>50.142857142857146</v>
      </c>
      <c r="Z104" s="84">
        <f t="shared" si="23"/>
        <v>50.142857142857146</v>
      </c>
      <c r="AA104" s="85" t="s">
        <v>744</v>
      </c>
      <c r="AB104" s="85" t="s">
        <v>746</v>
      </c>
      <c r="AC104" s="249" t="s">
        <v>807</v>
      </c>
      <c r="AD104" s="203"/>
      <c r="AE104" s="136"/>
      <c r="AF104" s="136"/>
      <c r="AG104" s="136"/>
      <c r="AH104" s="136"/>
      <c r="AI104" s="136"/>
      <c r="AJ104" s="136"/>
      <c r="AK104" s="136"/>
      <c r="AL104" s="162">
        <v>100</v>
      </c>
      <c r="AM104" s="230" t="s">
        <v>812</v>
      </c>
      <c r="AN104" s="169" t="s">
        <v>923</v>
      </c>
      <c r="AO104" s="88">
        <v>100</v>
      </c>
      <c r="AP104" s="105" t="s">
        <v>174</v>
      </c>
      <c r="AQ104" s="105" t="s">
        <v>506</v>
      </c>
      <c r="AR104" s="66"/>
      <c r="AS104" s="66"/>
      <c r="AT104" s="111"/>
      <c r="AU104" s="111"/>
      <c r="AV104" s="111"/>
      <c r="AW104" s="111"/>
      <c r="AX104" s="111"/>
      <c r="AY104" s="111"/>
      <c r="AZ104" s="66"/>
      <c r="BA104" s="66"/>
      <c r="BB104" s="66"/>
      <c r="BC104" s="66"/>
      <c r="BD104" s="66"/>
      <c r="BE104" s="66"/>
      <c r="BF104" s="66"/>
      <c r="BG104" s="66"/>
      <c r="BH104" s="66"/>
      <c r="BI104" s="66"/>
      <c r="BJ104" s="66"/>
      <c r="BK104" s="66"/>
      <c r="BL104" s="66"/>
      <c r="BM104" s="66"/>
      <c r="BN104" s="66"/>
      <c r="BO104" s="66"/>
      <c r="BP104" s="66"/>
      <c r="BQ104" s="66"/>
      <c r="BR104" s="66"/>
      <c r="BS104" s="66"/>
      <c r="BT104" s="66"/>
      <c r="BU104" s="66"/>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66"/>
      <c r="CW104" s="66"/>
      <c r="CX104" s="66"/>
      <c r="CY104" s="66"/>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66"/>
      <c r="EA104" s="66"/>
      <c r="EB104" s="66"/>
      <c r="EC104" s="66"/>
      <c r="ED104" s="66"/>
      <c r="EE104" s="66"/>
      <c r="EF104" s="66"/>
      <c r="EG104" s="66"/>
      <c r="EH104" s="66"/>
      <c r="EI104" s="66"/>
      <c r="EJ104" s="66"/>
      <c r="EK104" s="66"/>
      <c r="EL104" s="66"/>
      <c r="EM104" s="66"/>
      <c r="EN104" s="66"/>
      <c r="EO104" s="66"/>
      <c r="EP104" s="66"/>
      <c r="EQ104" s="66"/>
      <c r="ER104" s="66"/>
      <c r="ES104" s="66"/>
      <c r="ET104" s="66"/>
      <c r="EU104" s="66"/>
      <c r="EV104" s="66"/>
      <c r="EW104" s="66"/>
      <c r="EX104" s="66"/>
      <c r="EY104" s="66"/>
      <c r="EZ104" s="66"/>
      <c r="FA104" s="66"/>
      <c r="FB104" s="66"/>
      <c r="FC104" s="66"/>
      <c r="FD104" s="66"/>
      <c r="FE104" s="66"/>
      <c r="FF104" s="66"/>
      <c r="FG104" s="66"/>
      <c r="FH104" s="66"/>
      <c r="FI104" s="66"/>
      <c r="FJ104" s="66"/>
      <c r="FK104" s="66"/>
      <c r="FL104" s="66"/>
      <c r="FM104" s="66"/>
      <c r="FN104" s="66"/>
      <c r="FO104" s="66"/>
      <c r="FP104" s="66"/>
      <c r="FQ104" s="66"/>
      <c r="FR104" s="66"/>
      <c r="FS104" s="66"/>
      <c r="FT104" s="66"/>
      <c r="FU104" s="66"/>
      <c r="FV104" s="66"/>
      <c r="FW104" s="66"/>
      <c r="FX104" s="66"/>
      <c r="FY104" s="66"/>
      <c r="FZ104" s="66"/>
      <c r="GA104" s="66"/>
      <c r="GB104" s="66"/>
      <c r="GC104" s="66"/>
      <c r="GD104" s="66"/>
      <c r="GE104" s="66"/>
      <c r="GF104" s="66"/>
      <c r="GG104" s="66"/>
      <c r="GH104" s="66"/>
      <c r="GI104" s="66"/>
      <c r="GJ104" s="66"/>
      <c r="GK104" s="66"/>
      <c r="GL104" s="66"/>
      <c r="GM104" s="66"/>
      <c r="GN104" s="66"/>
      <c r="GO104" s="66"/>
      <c r="GP104" s="66"/>
      <c r="GQ104" s="66"/>
      <c r="GR104" s="66"/>
      <c r="GS104" s="66"/>
      <c r="GT104" s="66"/>
      <c r="GU104" s="66"/>
      <c r="GV104" s="66"/>
      <c r="GW104" s="66"/>
      <c r="GX104" s="66"/>
      <c r="GY104" s="66"/>
      <c r="GZ104" s="66"/>
      <c r="HA104" s="66"/>
      <c r="HB104" s="66"/>
      <c r="HC104" s="66"/>
      <c r="HD104" s="66"/>
      <c r="HE104" s="66"/>
      <c r="HF104" s="66"/>
      <c r="HG104" s="66"/>
      <c r="HH104" s="66"/>
      <c r="HI104" s="66"/>
      <c r="HJ104" s="66"/>
      <c r="HK104" s="66"/>
      <c r="HL104" s="66"/>
      <c r="HM104" s="66"/>
      <c r="HN104" s="66"/>
      <c r="HO104" s="66"/>
      <c r="HP104" s="66"/>
      <c r="HQ104" s="66"/>
      <c r="HR104" s="66"/>
      <c r="HS104" s="66"/>
      <c r="HT104" s="66"/>
      <c r="HU104" s="66"/>
      <c r="HV104" s="66"/>
      <c r="HW104" s="66"/>
      <c r="HX104" s="66"/>
      <c r="HY104" s="66"/>
      <c r="HZ104" s="66"/>
      <c r="IA104" s="66"/>
      <c r="IB104" s="66"/>
      <c r="IC104" s="66"/>
      <c r="ID104" s="66"/>
      <c r="IE104" s="66"/>
      <c r="IF104" s="66"/>
      <c r="IG104" s="66"/>
      <c r="IH104" s="66"/>
      <c r="II104" s="66"/>
      <c r="IJ104" s="66"/>
      <c r="IK104" s="66"/>
      <c r="IL104" s="66"/>
      <c r="IM104" s="66"/>
      <c r="IN104" s="66"/>
      <c r="IO104" s="66"/>
      <c r="IP104" s="66"/>
      <c r="IQ104" s="66"/>
      <c r="IR104" s="66"/>
      <c r="IS104" s="66"/>
      <c r="IT104" s="66"/>
      <c r="IU104" s="66"/>
      <c r="IV104" s="66"/>
      <c r="IW104" s="66"/>
      <c r="IX104" s="66"/>
      <c r="IY104" s="66"/>
      <c r="IZ104" s="66"/>
      <c r="JA104" s="66"/>
      <c r="JB104" s="66"/>
      <c r="JC104" s="66"/>
      <c r="JD104" s="66"/>
      <c r="JE104" s="66"/>
      <c r="JF104" s="66"/>
      <c r="JG104" s="66"/>
      <c r="JH104" s="66"/>
      <c r="JI104" s="66"/>
      <c r="JJ104" s="66"/>
      <c r="JK104" s="66"/>
      <c r="JL104" s="66"/>
      <c r="JM104" s="66"/>
      <c r="JN104" s="66"/>
      <c r="JO104" s="66"/>
      <c r="JP104" s="66"/>
      <c r="JQ104" s="66"/>
      <c r="JR104" s="66"/>
      <c r="JS104" s="66"/>
      <c r="JT104" s="66"/>
      <c r="JU104" s="66"/>
      <c r="JV104" s="66"/>
      <c r="JW104" s="66"/>
      <c r="JX104" s="66"/>
      <c r="JY104" s="66"/>
      <c r="JZ104" s="66"/>
      <c r="KA104" s="66"/>
      <c r="KB104" s="66"/>
      <c r="KC104" s="66"/>
      <c r="KD104" s="66"/>
      <c r="KE104" s="66"/>
      <c r="KF104" s="66"/>
      <c r="KG104" s="66"/>
      <c r="KH104" s="66"/>
      <c r="KI104" s="66"/>
      <c r="KJ104" s="66"/>
      <c r="KK104" s="66"/>
      <c r="KL104" s="66"/>
      <c r="KM104" s="66"/>
      <c r="KN104" s="66"/>
      <c r="KO104" s="66"/>
      <c r="KP104" s="66"/>
      <c r="KQ104" s="66"/>
      <c r="KR104" s="66"/>
      <c r="KS104" s="66"/>
      <c r="KT104" s="66"/>
      <c r="KU104" s="66"/>
      <c r="KV104" s="66"/>
      <c r="KW104" s="66"/>
      <c r="KX104" s="66"/>
      <c r="KY104" s="66"/>
      <c r="KZ104" s="66"/>
      <c r="LA104" s="66"/>
      <c r="LB104" s="66"/>
      <c r="LC104" s="66"/>
      <c r="LD104" s="66"/>
      <c r="LE104" s="66"/>
      <c r="LF104" s="66"/>
      <c r="LG104" s="66"/>
      <c r="LH104" s="66"/>
      <c r="LI104" s="66"/>
      <c r="LJ104" s="66"/>
      <c r="LK104" s="66"/>
      <c r="LL104" s="66"/>
      <c r="LM104" s="66"/>
      <c r="LN104" s="66"/>
      <c r="LO104" s="66"/>
      <c r="LP104" s="66"/>
      <c r="LQ104" s="66"/>
      <c r="LR104" s="66"/>
      <c r="LS104" s="66"/>
      <c r="LT104" s="66"/>
      <c r="LU104" s="66"/>
      <c r="LV104" s="66"/>
      <c r="LW104" s="66"/>
      <c r="LX104" s="66"/>
      <c r="LY104" s="66"/>
      <c r="LZ104" s="66"/>
      <c r="MA104" s="66"/>
      <c r="MB104" s="66"/>
      <c r="MC104" s="66"/>
      <c r="MD104" s="66"/>
      <c r="ME104" s="66"/>
      <c r="MF104" s="66"/>
      <c r="MG104" s="66"/>
      <c r="MH104" s="66"/>
      <c r="MI104" s="66"/>
      <c r="MJ104" s="66"/>
      <c r="MK104" s="66"/>
      <c r="ML104" s="66"/>
      <c r="MM104" s="66"/>
      <c r="MN104" s="66"/>
      <c r="MO104" s="66"/>
      <c r="MP104" s="66"/>
      <c r="MQ104" s="66"/>
      <c r="MR104" s="66"/>
      <c r="MS104" s="66"/>
      <c r="MT104" s="66"/>
      <c r="MU104" s="66"/>
      <c r="MV104" s="66"/>
      <c r="MW104" s="66"/>
      <c r="MX104" s="66"/>
      <c r="MY104" s="66"/>
      <c r="MZ104" s="66"/>
      <c r="NA104" s="66"/>
      <c r="NB104" s="66"/>
      <c r="NC104" s="66"/>
      <c r="ND104" s="66"/>
      <c r="NE104" s="66"/>
      <c r="NF104" s="66"/>
      <c r="NG104" s="66"/>
      <c r="NH104" s="66"/>
      <c r="NI104" s="66"/>
      <c r="NJ104" s="66"/>
      <c r="NK104" s="66"/>
      <c r="NL104" s="66"/>
      <c r="NM104" s="66"/>
      <c r="NN104" s="66"/>
      <c r="NO104" s="66"/>
      <c r="NP104" s="66"/>
      <c r="NQ104" s="66"/>
      <c r="NR104" s="66"/>
      <c r="NS104" s="66"/>
      <c r="NT104" s="66"/>
      <c r="NU104" s="66"/>
      <c r="NV104" s="66"/>
      <c r="NW104" s="66"/>
      <c r="NX104" s="66"/>
      <c r="NY104" s="66"/>
      <c r="NZ104" s="66"/>
      <c r="OA104" s="66"/>
      <c r="OB104" s="66"/>
      <c r="OC104" s="66"/>
      <c r="OD104" s="66"/>
      <c r="OE104" s="66"/>
      <c r="OF104" s="66"/>
      <c r="OG104" s="66"/>
      <c r="OH104" s="66"/>
      <c r="OI104" s="66"/>
      <c r="OJ104" s="66"/>
      <c r="OK104" s="66"/>
      <c r="OL104" s="66"/>
      <c r="OM104" s="66"/>
      <c r="ON104" s="66"/>
      <c r="OO104" s="66"/>
      <c r="OP104" s="66"/>
      <c r="OQ104" s="66"/>
      <c r="OR104" s="66"/>
      <c r="OS104" s="66"/>
      <c r="OT104" s="66"/>
      <c r="OU104" s="66"/>
      <c r="OV104" s="66"/>
      <c r="OW104" s="66"/>
      <c r="OX104" s="66"/>
      <c r="OY104" s="66"/>
      <c r="OZ104" s="66"/>
      <c r="PA104" s="66"/>
      <c r="PB104" s="66"/>
      <c r="PC104" s="66"/>
      <c r="PD104" s="66"/>
      <c r="PE104" s="66"/>
      <c r="PF104" s="66"/>
      <c r="PG104" s="66"/>
      <c r="PH104" s="66"/>
      <c r="PI104" s="66"/>
      <c r="PJ104" s="66"/>
      <c r="PK104" s="66"/>
      <c r="PL104" s="66"/>
      <c r="PM104" s="66"/>
      <c r="PN104" s="66"/>
      <c r="PO104" s="66"/>
      <c r="PP104" s="66"/>
      <c r="PQ104" s="66"/>
      <c r="PR104" s="66"/>
      <c r="PS104" s="66"/>
      <c r="PT104" s="66"/>
      <c r="PU104" s="66"/>
      <c r="PV104" s="66"/>
      <c r="PW104" s="66"/>
      <c r="PX104" s="66"/>
      <c r="PY104" s="66"/>
      <c r="PZ104" s="66"/>
      <c r="QA104" s="66"/>
      <c r="QB104" s="66"/>
      <c r="QC104" s="66"/>
      <c r="QD104" s="66"/>
      <c r="QE104" s="66"/>
      <c r="QF104" s="66"/>
      <c r="QG104" s="66"/>
      <c r="QH104" s="66"/>
      <c r="QI104" s="66"/>
      <c r="QJ104" s="66"/>
      <c r="QK104" s="66"/>
      <c r="QL104" s="66"/>
      <c r="QM104" s="66"/>
      <c r="QN104" s="66"/>
      <c r="QO104" s="66"/>
      <c r="QP104" s="66"/>
      <c r="QQ104" s="66"/>
      <c r="QR104" s="66"/>
      <c r="QS104" s="66"/>
      <c r="QT104" s="66"/>
      <c r="QU104" s="66"/>
      <c r="QV104" s="66"/>
      <c r="QW104" s="66"/>
      <c r="QX104" s="66"/>
      <c r="QY104" s="66"/>
      <c r="QZ104" s="66"/>
      <c r="RA104" s="66"/>
      <c r="RB104" s="66"/>
      <c r="RC104" s="66"/>
      <c r="RD104" s="66"/>
      <c r="RE104" s="66"/>
      <c r="RF104" s="66"/>
      <c r="RG104" s="66"/>
      <c r="RH104" s="66"/>
      <c r="RI104" s="66"/>
      <c r="RJ104" s="66"/>
      <c r="RK104" s="66"/>
      <c r="RL104" s="66"/>
      <c r="RM104" s="66"/>
      <c r="RN104" s="66"/>
      <c r="RO104" s="66"/>
      <c r="RP104" s="66"/>
      <c r="RQ104" s="66"/>
      <c r="RR104" s="66"/>
      <c r="RS104" s="66"/>
      <c r="RT104" s="66"/>
      <c r="RU104" s="66"/>
      <c r="RV104" s="66"/>
      <c r="RW104" s="66"/>
      <c r="RX104" s="66"/>
      <c r="RY104" s="66"/>
      <c r="RZ104" s="66"/>
      <c r="SA104" s="66"/>
      <c r="SB104" s="66"/>
      <c r="SC104" s="66"/>
      <c r="SD104" s="66"/>
      <c r="SE104" s="66"/>
      <c r="SF104" s="66"/>
      <c r="SG104" s="66"/>
      <c r="SH104" s="66"/>
      <c r="SI104" s="66"/>
      <c r="SJ104" s="66"/>
      <c r="SK104" s="66"/>
      <c r="SL104" s="66"/>
      <c r="SM104" s="66"/>
      <c r="SN104" s="66"/>
      <c r="SO104" s="66"/>
      <c r="SP104" s="66"/>
      <c r="SQ104" s="66"/>
      <c r="SR104" s="66"/>
      <c r="SS104" s="66"/>
      <c r="ST104" s="66"/>
      <c r="SU104" s="66"/>
      <c r="SV104" s="66"/>
      <c r="SW104" s="66"/>
      <c r="SX104" s="66"/>
      <c r="SY104" s="66"/>
      <c r="SZ104" s="66"/>
      <c r="TA104" s="66"/>
      <c r="TB104" s="66"/>
      <c r="TC104" s="66"/>
      <c r="TD104" s="66"/>
      <c r="TE104" s="66"/>
      <c r="TF104" s="66"/>
      <c r="TG104" s="66"/>
      <c r="TH104" s="66"/>
      <c r="TI104" s="66"/>
      <c r="TJ104" s="66"/>
      <c r="TK104" s="66"/>
      <c r="TL104" s="66"/>
      <c r="TM104" s="66"/>
      <c r="TN104" s="66"/>
      <c r="TO104" s="66"/>
      <c r="TP104" s="66"/>
      <c r="TQ104" s="66"/>
      <c r="TR104" s="66"/>
      <c r="TS104" s="66"/>
      <c r="TT104" s="66"/>
      <c r="TU104" s="66"/>
      <c r="TV104" s="66"/>
      <c r="TW104" s="66"/>
      <c r="TX104" s="66"/>
      <c r="TY104" s="66"/>
      <c r="TZ104" s="66"/>
      <c r="UA104" s="66"/>
      <c r="UB104" s="66"/>
      <c r="UC104" s="66"/>
      <c r="UD104" s="66"/>
      <c r="UE104" s="66"/>
      <c r="UF104" s="66"/>
      <c r="UG104" s="66"/>
      <c r="UH104" s="66"/>
      <c r="UI104" s="66"/>
      <c r="UJ104" s="66"/>
      <c r="UK104" s="66"/>
      <c r="UL104" s="66"/>
      <c r="UM104" s="66"/>
      <c r="UN104" s="66"/>
      <c r="UO104" s="66"/>
      <c r="UP104" s="66"/>
      <c r="UQ104" s="66"/>
      <c r="UR104" s="66"/>
      <c r="US104" s="66"/>
      <c r="UT104" s="66"/>
      <c r="UU104" s="66"/>
      <c r="UV104" s="66"/>
      <c r="UW104" s="66"/>
      <c r="UX104" s="66"/>
      <c r="UY104" s="66"/>
      <c r="UZ104" s="66"/>
      <c r="VA104" s="66"/>
      <c r="VB104" s="66"/>
      <c r="VC104" s="66"/>
      <c r="VD104" s="66"/>
      <c r="VE104" s="66"/>
      <c r="VF104" s="66"/>
      <c r="VG104" s="66"/>
      <c r="VH104" s="66"/>
      <c r="VI104" s="66"/>
      <c r="VJ104" s="66"/>
      <c r="VK104" s="66"/>
      <c r="VL104" s="66"/>
      <c r="VM104" s="66"/>
      <c r="VN104" s="66"/>
      <c r="VO104" s="66"/>
      <c r="VP104" s="66"/>
      <c r="VQ104" s="66"/>
      <c r="VR104" s="66"/>
      <c r="VS104" s="66"/>
      <c r="VT104" s="66"/>
      <c r="VU104" s="66"/>
      <c r="VV104" s="66"/>
      <c r="VW104" s="66"/>
      <c r="VX104" s="66"/>
      <c r="VY104" s="66"/>
      <c r="VZ104" s="66"/>
      <c r="WA104" s="66"/>
      <c r="WB104" s="66"/>
      <c r="WC104" s="66"/>
      <c r="WD104" s="66"/>
      <c r="WE104" s="66"/>
      <c r="WF104" s="66"/>
      <c r="WG104" s="66"/>
      <c r="WH104" s="66"/>
      <c r="WI104" s="66"/>
      <c r="WJ104" s="66"/>
      <c r="WK104" s="66"/>
      <c r="WL104" s="66"/>
      <c r="WM104" s="66"/>
      <c r="WN104" s="66"/>
      <c r="WO104" s="66"/>
      <c r="WP104" s="66"/>
      <c r="WQ104" s="66"/>
      <c r="WR104" s="66"/>
      <c r="WS104" s="66"/>
      <c r="WT104" s="66"/>
      <c r="WU104" s="66"/>
      <c r="WV104" s="66"/>
      <c r="WW104" s="66"/>
      <c r="WX104" s="66"/>
      <c r="WY104" s="66"/>
      <c r="WZ104" s="66"/>
      <c r="XA104" s="66"/>
      <c r="XB104" s="66"/>
      <c r="XC104" s="66"/>
      <c r="XD104" s="66"/>
      <c r="XE104" s="66"/>
      <c r="XF104" s="66"/>
      <c r="XG104" s="66"/>
      <c r="XH104" s="66"/>
      <c r="XI104" s="66"/>
      <c r="XJ104" s="66"/>
      <c r="XK104" s="66"/>
      <c r="XL104" s="66"/>
      <c r="XM104" s="66"/>
      <c r="XN104" s="66"/>
      <c r="XO104" s="66"/>
      <c r="XP104" s="66"/>
      <c r="XQ104" s="66"/>
      <c r="XR104" s="66"/>
      <c r="XS104" s="66"/>
      <c r="XT104" s="66"/>
      <c r="XU104" s="66"/>
      <c r="XV104" s="66"/>
      <c r="XW104" s="66"/>
      <c r="XX104" s="66"/>
      <c r="XY104" s="66"/>
      <c r="XZ104" s="66"/>
      <c r="YA104" s="66"/>
      <c r="YB104" s="66"/>
      <c r="YC104" s="66"/>
      <c r="YD104" s="66"/>
      <c r="YE104" s="66"/>
      <c r="YF104" s="66"/>
      <c r="YG104" s="66"/>
      <c r="YH104" s="66"/>
      <c r="YI104" s="66"/>
      <c r="YJ104" s="66"/>
      <c r="YK104" s="66"/>
      <c r="YL104" s="66"/>
      <c r="YM104" s="66"/>
      <c r="YN104" s="66"/>
      <c r="YO104" s="66"/>
      <c r="YP104" s="66"/>
      <c r="YQ104" s="66"/>
      <c r="YR104" s="66"/>
      <c r="YS104" s="66"/>
      <c r="YT104" s="66"/>
      <c r="YU104" s="66"/>
      <c r="YV104" s="66"/>
      <c r="YW104" s="66"/>
      <c r="YX104" s="66"/>
      <c r="YY104" s="66"/>
      <c r="YZ104" s="66"/>
      <c r="ZA104" s="66"/>
      <c r="ZB104" s="66"/>
      <c r="ZC104" s="66"/>
      <c r="ZD104" s="66"/>
      <c r="ZE104" s="66"/>
      <c r="ZF104" s="66"/>
      <c r="ZG104" s="66"/>
      <c r="ZH104" s="66"/>
      <c r="ZI104" s="66"/>
      <c r="ZJ104" s="66"/>
      <c r="ZK104" s="66"/>
      <c r="ZL104" s="66"/>
      <c r="ZM104" s="66"/>
      <c r="ZN104" s="66"/>
      <c r="ZO104" s="66"/>
      <c r="ZP104" s="66"/>
      <c r="ZQ104" s="66"/>
      <c r="ZR104" s="66"/>
      <c r="ZS104" s="66"/>
      <c r="ZT104" s="66"/>
      <c r="ZU104" s="66"/>
      <c r="ZV104" s="66"/>
      <c r="ZW104" s="66"/>
      <c r="ZX104" s="66"/>
      <c r="ZY104" s="66"/>
      <c r="ZZ104" s="66"/>
      <c r="AAA104" s="66"/>
      <c r="AAB104" s="66"/>
      <c r="AAC104" s="66"/>
      <c r="AAD104" s="66"/>
      <c r="AAE104" s="66"/>
      <c r="AAF104" s="66"/>
      <c r="AAG104" s="66"/>
      <c r="AAH104" s="66"/>
      <c r="AAI104" s="66"/>
      <c r="AAJ104" s="66"/>
      <c r="AAK104" s="66"/>
      <c r="AAL104" s="66"/>
      <c r="AAM104" s="66"/>
      <c r="AAN104" s="66"/>
      <c r="AAO104" s="66"/>
      <c r="AAP104" s="66"/>
      <c r="AAQ104" s="66"/>
      <c r="AAR104" s="66"/>
      <c r="AAS104" s="66"/>
      <c r="AAT104" s="66"/>
      <c r="AAU104" s="66"/>
      <c r="AAV104" s="66"/>
      <c r="AAW104" s="66"/>
      <c r="AAX104" s="66"/>
      <c r="AAY104" s="66"/>
      <c r="AAZ104" s="66"/>
      <c r="ABA104" s="66"/>
      <c r="ABB104" s="66"/>
      <c r="ABC104" s="66"/>
      <c r="ABD104" s="66"/>
      <c r="ABE104" s="66"/>
      <c r="ABF104" s="66"/>
      <c r="ABG104" s="66"/>
      <c r="ABH104" s="66"/>
      <c r="ABI104" s="66"/>
      <c r="ABJ104" s="66"/>
      <c r="ABK104" s="66"/>
      <c r="ABL104" s="66"/>
      <c r="ABM104" s="66"/>
      <c r="ABN104" s="66"/>
      <c r="ABO104" s="66"/>
      <c r="ABP104" s="66"/>
      <c r="ABQ104" s="66"/>
      <c r="ABR104" s="66"/>
      <c r="ABS104" s="66"/>
      <c r="ABT104" s="66"/>
      <c r="ABU104" s="66"/>
      <c r="ABV104" s="66"/>
      <c r="ABW104" s="66"/>
      <c r="ABX104" s="66"/>
      <c r="ABY104" s="66"/>
      <c r="ABZ104" s="66"/>
      <c r="ACA104" s="66"/>
      <c r="ACB104" s="66"/>
      <c r="ACC104" s="66"/>
      <c r="ACD104" s="66"/>
      <c r="ACE104" s="66"/>
      <c r="ACF104" s="66"/>
      <c r="ACG104" s="66"/>
      <c r="ACH104" s="66"/>
      <c r="ACI104" s="66"/>
      <c r="ACJ104" s="66"/>
      <c r="ACK104" s="66"/>
      <c r="ACL104" s="66"/>
      <c r="ACM104" s="66"/>
      <c r="ACN104" s="66"/>
      <c r="ACO104" s="66"/>
      <c r="ACP104" s="66"/>
      <c r="ACQ104" s="66"/>
      <c r="ACR104" s="66"/>
      <c r="ACS104" s="66"/>
      <c r="ACT104" s="66"/>
      <c r="ACU104" s="66"/>
      <c r="ACV104" s="66"/>
      <c r="ACW104" s="66"/>
      <c r="ACX104" s="66"/>
      <c r="ACY104" s="66"/>
      <c r="ACZ104" s="66"/>
      <c r="ADA104" s="66"/>
      <c r="ADB104" s="66"/>
      <c r="ADC104" s="66"/>
      <c r="ADD104" s="66"/>
      <c r="ADE104" s="66"/>
      <c r="ADF104" s="66"/>
      <c r="ADG104" s="66"/>
      <c r="ADH104" s="66"/>
      <c r="ADI104" s="66"/>
      <c r="ADJ104" s="66"/>
      <c r="ADK104" s="66"/>
      <c r="ADL104" s="66"/>
      <c r="ADM104" s="66"/>
      <c r="ADN104" s="66"/>
      <c r="ADO104" s="66"/>
      <c r="ADP104" s="66"/>
      <c r="ADQ104" s="66"/>
      <c r="ADR104" s="66"/>
      <c r="ADS104" s="66"/>
      <c r="ADT104" s="66"/>
      <c r="ADU104" s="66"/>
      <c r="ADV104" s="66"/>
      <c r="ADW104" s="66"/>
      <c r="ADX104" s="66"/>
      <c r="ADY104" s="66"/>
      <c r="ADZ104" s="66"/>
      <c r="AEA104" s="66"/>
      <c r="AEB104" s="66"/>
      <c r="AEC104" s="66"/>
      <c r="AED104" s="66"/>
      <c r="AEE104" s="66"/>
      <c r="AEF104" s="66"/>
      <c r="AEG104" s="66"/>
      <c r="AEH104" s="66"/>
      <c r="AEI104" s="66"/>
      <c r="AEJ104" s="66"/>
      <c r="AEK104" s="66"/>
      <c r="AEL104" s="66"/>
      <c r="AEM104" s="66"/>
      <c r="AEN104" s="66"/>
      <c r="AEO104" s="66"/>
      <c r="AEP104" s="66"/>
      <c r="AEQ104" s="66"/>
      <c r="AER104" s="66"/>
      <c r="AES104" s="66"/>
      <c r="AET104" s="66"/>
      <c r="AEU104" s="66"/>
      <c r="AEV104" s="66"/>
      <c r="AEW104" s="66"/>
      <c r="AEX104" s="66"/>
      <c r="AEY104" s="66"/>
      <c r="AEZ104" s="66"/>
      <c r="AFA104" s="66"/>
      <c r="AFB104" s="66"/>
      <c r="AFC104" s="66"/>
      <c r="AFD104" s="66"/>
      <c r="AFE104" s="66"/>
      <c r="AFF104" s="66"/>
      <c r="AFG104" s="66"/>
      <c r="AFH104" s="66"/>
      <c r="AFI104" s="66"/>
      <c r="AFJ104" s="66"/>
      <c r="AFK104" s="66"/>
      <c r="AFL104" s="66"/>
      <c r="AFM104" s="66"/>
      <c r="AFN104" s="66"/>
      <c r="AFO104" s="66"/>
      <c r="AFP104" s="66"/>
      <c r="AFQ104" s="66"/>
      <c r="AFR104" s="66"/>
      <c r="AFS104" s="66"/>
      <c r="AFT104" s="66"/>
      <c r="AFU104" s="66"/>
      <c r="AFV104" s="66"/>
      <c r="AFW104" s="66"/>
      <c r="AFX104" s="66"/>
      <c r="AFY104" s="66"/>
      <c r="AFZ104" s="66"/>
      <c r="AGA104" s="66"/>
      <c r="AGB104" s="66"/>
      <c r="AGC104" s="66"/>
      <c r="AGD104" s="66"/>
      <c r="AGE104" s="66"/>
      <c r="AGF104" s="66"/>
      <c r="AGG104" s="66"/>
      <c r="AGH104" s="66"/>
      <c r="AGI104" s="66"/>
      <c r="AGJ104" s="66"/>
      <c r="AGK104" s="66"/>
      <c r="AGL104" s="66"/>
      <c r="AGM104" s="66"/>
      <c r="AGN104" s="66"/>
      <c r="AGO104" s="66"/>
      <c r="AGP104" s="66"/>
      <c r="AGQ104" s="66"/>
      <c r="AGR104" s="66"/>
      <c r="AGS104" s="66"/>
      <c r="AGT104" s="66"/>
      <c r="AGU104" s="66"/>
      <c r="AGV104" s="66"/>
      <c r="AGW104" s="66"/>
      <c r="AGX104" s="66"/>
      <c r="AGY104" s="66"/>
      <c r="AGZ104" s="66"/>
      <c r="AHA104" s="66"/>
      <c r="AHB104" s="66"/>
      <c r="AHC104" s="66"/>
      <c r="AHD104" s="66"/>
      <c r="AHE104" s="66"/>
      <c r="AHF104" s="66"/>
      <c r="AHG104" s="66"/>
      <c r="AHH104" s="66"/>
      <c r="AHI104" s="66"/>
      <c r="AHJ104" s="66"/>
      <c r="AHK104" s="66"/>
      <c r="AHL104" s="66"/>
      <c r="AHM104" s="66"/>
      <c r="AHN104" s="66"/>
      <c r="AHO104" s="66"/>
      <c r="AHP104" s="66"/>
      <c r="AHQ104" s="66"/>
      <c r="AHR104" s="66"/>
      <c r="AHS104" s="66"/>
      <c r="AHT104" s="66"/>
      <c r="AHU104" s="66"/>
      <c r="AHV104" s="66"/>
      <c r="AHW104" s="66"/>
      <c r="AHX104" s="66"/>
      <c r="AHY104" s="66"/>
      <c r="AHZ104" s="66"/>
      <c r="AIA104" s="66"/>
      <c r="AIB104" s="66"/>
      <c r="AIC104" s="66"/>
      <c r="AID104" s="66"/>
      <c r="AIE104" s="66"/>
      <c r="AIF104" s="66"/>
      <c r="AIG104" s="66"/>
      <c r="AIH104" s="66"/>
      <c r="AII104" s="66"/>
      <c r="AIJ104" s="66"/>
      <c r="AIK104" s="66"/>
      <c r="AIL104" s="66"/>
      <c r="AIM104" s="66"/>
      <c r="AIN104" s="66"/>
      <c r="AIO104" s="66"/>
      <c r="AIP104" s="66"/>
      <c r="AIQ104" s="66"/>
      <c r="AIR104" s="66"/>
      <c r="AIS104" s="66"/>
      <c r="AIT104" s="66"/>
      <c r="AIU104" s="66"/>
      <c r="AIV104" s="66"/>
      <c r="AIW104" s="66"/>
      <c r="AIX104" s="66"/>
      <c r="AIY104" s="66"/>
      <c r="AIZ104" s="66"/>
      <c r="AJA104" s="66"/>
      <c r="AJB104" s="66"/>
      <c r="AJC104" s="66"/>
      <c r="AJD104" s="66"/>
      <c r="AJE104" s="66"/>
      <c r="AJF104" s="66"/>
      <c r="AJG104" s="66"/>
      <c r="AJH104" s="66"/>
      <c r="AJI104" s="66"/>
      <c r="AJJ104" s="66"/>
      <c r="AJK104" s="66"/>
      <c r="AJL104" s="66"/>
      <c r="AJM104" s="66"/>
      <c r="AJN104" s="66"/>
      <c r="AJO104" s="66"/>
      <c r="AJP104" s="66"/>
      <c r="AJQ104" s="66"/>
      <c r="AJR104" s="66"/>
      <c r="AJS104" s="66"/>
      <c r="AJT104" s="66"/>
      <c r="AJU104" s="66"/>
      <c r="AJV104" s="66"/>
      <c r="AJW104" s="66"/>
      <c r="AJX104" s="66"/>
      <c r="AJY104" s="66"/>
      <c r="AJZ104" s="66"/>
      <c r="AKA104" s="66"/>
      <c r="AKB104" s="66"/>
      <c r="AKC104" s="66"/>
      <c r="AKD104" s="66"/>
      <c r="AKE104" s="66"/>
      <c r="AKF104" s="66"/>
      <c r="AKG104" s="66"/>
      <c r="AKH104" s="66"/>
      <c r="AKI104" s="66"/>
      <c r="AKJ104" s="66"/>
      <c r="AKK104" s="66"/>
      <c r="AKL104" s="66"/>
      <c r="AKM104" s="66"/>
      <c r="AKN104" s="66"/>
      <c r="AKO104" s="66"/>
      <c r="AKP104" s="66"/>
      <c r="AKQ104" s="66"/>
      <c r="AKR104" s="66"/>
      <c r="AKS104" s="66"/>
      <c r="AKT104" s="66"/>
      <c r="AKU104" s="66"/>
      <c r="AKV104" s="66"/>
      <c r="AKW104" s="66"/>
      <c r="AKX104" s="66"/>
      <c r="AKY104" s="66"/>
      <c r="AKZ104" s="66"/>
      <c r="ALA104" s="66"/>
      <c r="ALB104" s="66"/>
      <c r="ALC104" s="66"/>
      <c r="ALD104" s="66"/>
      <c r="ALE104" s="66"/>
      <c r="ALF104" s="66"/>
      <c r="ALG104" s="66"/>
      <c r="ALH104" s="66"/>
      <c r="ALI104" s="66"/>
      <c r="ALJ104" s="66"/>
      <c r="ALK104" s="66"/>
      <c r="ALL104" s="66"/>
      <c r="ALM104" s="66"/>
      <c r="ALN104" s="66"/>
      <c r="ALO104" s="66"/>
      <c r="ALP104" s="66"/>
      <c r="ALQ104" s="66"/>
      <c r="ALR104" s="66"/>
      <c r="ALS104" s="66"/>
      <c r="ALT104" s="66"/>
      <c r="ALU104" s="66"/>
      <c r="ALV104" s="66"/>
      <c r="ALW104" s="66"/>
      <c r="ALX104" s="66"/>
      <c r="ALY104" s="66"/>
      <c r="ALZ104" s="66"/>
      <c r="AMA104" s="66"/>
      <c r="AMB104" s="66"/>
      <c r="AMC104" s="66"/>
      <c r="AMD104" s="66"/>
      <c r="AME104" s="66"/>
      <c r="AMF104" s="66"/>
      <c r="AMG104" s="66"/>
      <c r="AMH104" s="66"/>
      <c r="AMI104" s="66"/>
      <c r="AMJ104" s="66"/>
      <c r="AMK104" s="66"/>
      <c r="AML104" s="66"/>
      <c r="AMM104" s="66"/>
      <c r="AMN104" s="66"/>
      <c r="AMO104" s="66"/>
      <c r="AMP104" s="66"/>
      <c r="AMQ104" s="66"/>
      <c r="AMR104" s="66"/>
      <c r="AMS104" s="66"/>
      <c r="AMT104" s="66"/>
      <c r="AMU104" s="66"/>
      <c r="AMV104" s="66"/>
      <c r="AMW104" s="66"/>
      <c r="AMX104" s="66"/>
      <c r="AMY104" s="66"/>
      <c r="AMZ104" s="66"/>
      <c r="ANA104" s="66"/>
      <c r="ANB104" s="66"/>
      <c r="ANC104" s="66"/>
      <c r="AND104" s="66"/>
      <c r="ANE104" s="66"/>
      <c r="ANF104" s="66"/>
      <c r="ANG104" s="66"/>
      <c r="ANH104" s="66"/>
      <c r="ANI104" s="66"/>
      <c r="ANJ104" s="66"/>
      <c r="ANK104" s="66"/>
      <c r="ANL104" s="66"/>
      <c r="ANM104" s="66"/>
      <c r="ANN104" s="66"/>
      <c r="ANO104" s="66"/>
      <c r="ANP104" s="66"/>
      <c r="ANQ104" s="66"/>
      <c r="ANR104" s="66"/>
      <c r="ANS104" s="66"/>
      <c r="ANT104" s="66"/>
      <c r="ANU104" s="66"/>
      <c r="ANV104" s="66"/>
      <c r="ANW104" s="66"/>
      <c r="ANX104" s="66"/>
      <c r="ANY104" s="66"/>
      <c r="ANZ104" s="66"/>
      <c r="AOA104" s="66"/>
      <c r="AOB104" s="66"/>
      <c r="AOC104" s="66"/>
      <c r="AOD104" s="66"/>
      <c r="AOE104" s="66"/>
      <c r="AOF104" s="66"/>
      <c r="AOG104" s="66"/>
      <c r="AOH104" s="66"/>
      <c r="AOI104" s="66"/>
      <c r="AOJ104" s="66"/>
      <c r="AOK104" s="66"/>
      <c r="AOL104" s="66"/>
      <c r="AOM104" s="66"/>
      <c r="AON104" s="66"/>
      <c r="AOO104" s="66"/>
      <c r="AOP104" s="66"/>
      <c r="AOQ104" s="66"/>
      <c r="AOR104" s="66"/>
      <c r="AOS104" s="66"/>
      <c r="AOT104" s="66"/>
      <c r="AOU104" s="66"/>
      <c r="AOV104" s="66"/>
      <c r="AOW104" s="66"/>
      <c r="AOX104" s="66"/>
      <c r="AOY104" s="66"/>
      <c r="AOZ104" s="66"/>
      <c r="APA104" s="66"/>
      <c r="APB104" s="66"/>
      <c r="APC104" s="66"/>
      <c r="APD104" s="66"/>
      <c r="APE104" s="66"/>
      <c r="APF104" s="66"/>
      <c r="APG104" s="66"/>
      <c r="APH104" s="66"/>
      <c r="API104" s="66"/>
      <c r="APJ104" s="66"/>
      <c r="APK104" s="66"/>
      <c r="APL104" s="66"/>
      <c r="APM104" s="66"/>
      <c r="APN104" s="66"/>
      <c r="APO104" s="66"/>
      <c r="APP104" s="66"/>
      <c r="APQ104" s="66"/>
      <c r="APR104" s="66"/>
      <c r="APS104" s="66"/>
      <c r="APT104" s="66"/>
      <c r="APU104" s="66"/>
      <c r="APV104" s="66"/>
      <c r="APW104" s="66"/>
      <c r="APX104" s="66"/>
      <c r="APY104" s="66"/>
      <c r="APZ104" s="66"/>
      <c r="AQA104" s="66"/>
      <c r="AQB104" s="66"/>
      <c r="AQC104" s="66"/>
      <c r="AQD104" s="66"/>
      <c r="AQE104" s="66"/>
      <c r="AQF104" s="66"/>
      <c r="AQG104" s="66"/>
      <c r="AQH104" s="66"/>
      <c r="AQI104" s="66"/>
      <c r="AQJ104" s="66"/>
      <c r="AQK104" s="66"/>
      <c r="AQL104" s="66"/>
      <c r="AQM104" s="66"/>
      <c r="AQN104" s="66"/>
      <c r="AQO104" s="66"/>
      <c r="AQP104" s="66"/>
      <c r="AQQ104" s="66"/>
      <c r="AQR104" s="66"/>
      <c r="AQS104" s="66"/>
      <c r="AQT104" s="66"/>
      <c r="AQU104" s="66"/>
      <c r="AQV104" s="66"/>
      <c r="AQW104" s="66"/>
      <c r="AQX104" s="66"/>
      <c r="AQY104" s="66"/>
      <c r="AQZ104" s="66"/>
      <c r="ARA104" s="66"/>
      <c r="ARB104" s="66"/>
      <c r="ARC104" s="66"/>
      <c r="ARD104" s="66"/>
      <c r="ARE104" s="66"/>
      <c r="ARF104" s="66"/>
      <c r="ARG104" s="66"/>
      <c r="ARH104" s="66"/>
      <c r="ARI104" s="66"/>
      <c r="ARJ104" s="66"/>
      <c r="ARK104" s="66"/>
      <c r="ARL104" s="66"/>
      <c r="ARM104" s="66"/>
      <c r="ARN104" s="66"/>
      <c r="ARO104" s="66"/>
      <c r="ARP104" s="66"/>
      <c r="ARQ104" s="66"/>
      <c r="ARR104" s="66"/>
      <c r="ARS104" s="66"/>
      <c r="ART104" s="66"/>
      <c r="ARU104" s="66"/>
      <c r="ARV104" s="66"/>
      <c r="ARW104" s="66"/>
      <c r="ARX104" s="66"/>
      <c r="ARY104" s="66"/>
      <c r="ARZ104" s="66"/>
      <c r="ASA104" s="66"/>
      <c r="ASB104" s="66"/>
      <c r="ASC104" s="66"/>
      <c r="ASD104" s="66"/>
      <c r="ASE104" s="66"/>
      <c r="ASF104" s="66"/>
      <c r="ASG104" s="66"/>
      <c r="ASH104" s="66"/>
      <c r="ASI104" s="66"/>
      <c r="ASJ104" s="66"/>
      <c r="ASK104" s="66"/>
      <c r="ASL104" s="66"/>
      <c r="ASM104" s="66"/>
      <c r="ASN104" s="66"/>
      <c r="ASO104" s="66"/>
      <c r="ASP104" s="66"/>
      <c r="ASQ104" s="66"/>
      <c r="ASR104" s="66"/>
      <c r="ASS104" s="66"/>
      <c r="AST104" s="66"/>
      <c r="ASU104" s="66"/>
      <c r="ASV104" s="66"/>
      <c r="ASW104" s="66"/>
      <c r="ASX104" s="66"/>
      <c r="ASY104" s="66"/>
      <c r="ASZ104" s="66"/>
      <c r="ATA104" s="66"/>
      <c r="ATB104" s="66"/>
      <c r="ATC104" s="66"/>
      <c r="ATD104" s="66"/>
      <c r="ATE104" s="66"/>
      <c r="ATF104" s="66"/>
      <c r="ATG104" s="66"/>
      <c r="ATH104" s="66"/>
      <c r="ATI104" s="66"/>
      <c r="ATJ104" s="66"/>
      <c r="ATK104" s="66"/>
      <c r="ATL104" s="66"/>
      <c r="ATM104" s="66"/>
      <c r="ATN104" s="66"/>
      <c r="ATO104" s="66"/>
      <c r="ATP104" s="66"/>
      <c r="ATQ104" s="66"/>
      <c r="ATR104" s="66"/>
      <c r="ATS104" s="66"/>
      <c r="ATT104" s="66"/>
      <c r="ATU104" s="66"/>
      <c r="ATV104" s="66"/>
      <c r="ATW104" s="66"/>
      <c r="ATX104" s="66"/>
      <c r="ATY104" s="66"/>
      <c r="ATZ104" s="66"/>
      <c r="AUA104" s="66"/>
      <c r="AUB104" s="66"/>
      <c r="AUC104" s="66"/>
      <c r="AUD104" s="66"/>
      <c r="AUE104" s="66"/>
      <c r="AUF104" s="66"/>
      <c r="AUG104" s="66"/>
      <c r="AUH104" s="66"/>
      <c r="AUI104" s="66"/>
      <c r="AUJ104" s="66"/>
      <c r="AUK104" s="66"/>
      <c r="AUL104" s="66"/>
      <c r="AUM104" s="66"/>
      <c r="AUN104" s="66"/>
      <c r="AUO104" s="66"/>
      <c r="AUP104" s="66"/>
      <c r="AUQ104" s="66"/>
      <c r="AUR104" s="66"/>
      <c r="AUS104" s="66"/>
      <c r="AUT104" s="66"/>
      <c r="AUU104" s="66"/>
      <c r="AUV104" s="66"/>
      <c r="AUW104" s="66"/>
      <c r="AUX104" s="66"/>
      <c r="AUY104" s="66"/>
      <c r="AUZ104" s="66"/>
      <c r="AVA104" s="66"/>
      <c r="AVB104" s="66"/>
      <c r="AVC104" s="66"/>
      <c r="AVD104" s="66"/>
      <c r="AVE104" s="66"/>
      <c r="AVF104" s="66"/>
      <c r="AVG104" s="66"/>
      <c r="AVH104" s="66"/>
      <c r="AVI104" s="66"/>
      <c r="AVJ104" s="66"/>
      <c r="AVK104" s="66"/>
      <c r="AVL104" s="66"/>
      <c r="AVM104" s="66"/>
      <c r="AVN104" s="66"/>
      <c r="AVO104" s="66"/>
      <c r="AVP104" s="66"/>
      <c r="AVQ104" s="66"/>
      <c r="AVR104" s="66"/>
      <c r="AVS104" s="66"/>
      <c r="AVT104" s="66"/>
      <c r="AVU104" s="66"/>
      <c r="AVV104" s="66"/>
      <c r="AVW104" s="66"/>
      <c r="AVX104" s="66"/>
      <c r="AVY104" s="66"/>
      <c r="AVZ104" s="66"/>
      <c r="AWA104" s="66"/>
      <c r="AWB104" s="66"/>
      <c r="AWC104" s="66"/>
      <c r="AWD104" s="66"/>
      <c r="AWE104" s="66"/>
      <c r="AWF104" s="66"/>
      <c r="AWG104" s="66"/>
      <c r="AWH104" s="66"/>
      <c r="AWI104" s="66"/>
      <c r="AWJ104" s="66"/>
      <c r="AWK104" s="66"/>
      <c r="AWL104" s="66"/>
      <c r="AWM104" s="66"/>
      <c r="AWN104" s="66"/>
      <c r="AWO104" s="66"/>
      <c r="AWP104" s="66"/>
      <c r="AWQ104" s="66"/>
      <c r="AWR104" s="66"/>
      <c r="AWS104" s="66"/>
      <c r="AWT104" s="66"/>
      <c r="AWU104" s="66"/>
      <c r="AWV104" s="66"/>
      <c r="AWW104" s="66"/>
      <c r="AWX104" s="66"/>
      <c r="AWY104" s="66"/>
      <c r="AWZ104" s="66"/>
      <c r="AXA104" s="66"/>
      <c r="AXB104" s="66"/>
      <c r="AXC104" s="66"/>
      <c r="AXD104" s="66"/>
      <c r="AXE104" s="66"/>
      <c r="AXF104" s="66"/>
      <c r="AXG104" s="66"/>
      <c r="AXH104" s="66"/>
      <c r="AXI104" s="66"/>
      <c r="AXJ104" s="66"/>
      <c r="AXK104" s="66"/>
      <c r="AXL104" s="66"/>
      <c r="AXM104" s="66"/>
      <c r="AXN104" s="66"/>
      <c r="AXO104" s="66"/>
      <c r="AXP104" s="66"/>
      <c r="AXQ104" s="66"/>
      <c r="AXR104" s="66"/>
      <c r="AXS104" s="66"/>
      <c r="AXT104" s="66"/>
      <c r="AXU104" s="66"/>
      <c r="AXV104" s="66"/>
      <c r="AXW104" s="66"/>
      <c r="AXX104" s="66"/>
      <c r="AXY104" s="66"/>
      <c r="AXZ104" s="66"/>
      <c r="AYA104" s="66"/>
      <c r="AYB104" s="66"/>
      <c r="AYC104" s="66"/>
      <c r="AYD104" s="66"/>
      <c r="AYE104" s="66"/>
      <c r="AYF104" s="66"/>
      <c r="AYG104" s="66"/>
      <c r="AYH104" s="66"/>
      <c r="AYI104" s="66"/>
      <c r="AYJ104" s="66"/>
      <c r="AYK104" s="66"/>
      <c r="AYL104" s="66"/>
      <c r="AYM104" s="66"/>
      <c r="AYN104" s="66"/>
      <c r="AYO104" s="66"/>
      <c r="AYP104" s="66"/>
      <c r="AYQ104" s="66"/>
      <c r="AYR104" s="66"/>
      <c r="AYS104" s="66"/>
      <c r="AYT104" s="66"/>
      <c r="AYU104" s="66"/>
      <c r="AYV104" s="66"/>
      <c r="AYW104" s="66"/>
      <c r="AYX104" s="66"/>
      <c r="AYY104" s="66"/>
      <c r="AYZ104" s="66"/>
      <c r="AZA104" s="66"/>
      <c r="AZB104" s="66"/>
      <c r="AZC104" s="66"/>
      <c r="AZD104" s="66"/>
      <c r="AZE104" s="66"/>
      <c r="AZF104" s="66"/>
      <c r="AZG104" s="66"/>
      <c r="AZH104" s="66"/>
      <c r="AZI104" s="66"/>
      <c r="AZJ104" s="66"/>
      <c r="AZK104" s="66"/>
      <c r="AZL104" s="66"/>
      <c r="AZM104" s="66"/>
      <c r="AZN104" s="66"/>
      <c r="AZO104" s="66"/>
      <c r="AZP104" s="66"/>
      <c r="AZQ104" s="66"/>
      <c r="AZR104" s="66"/>
      <c r="AZS104" s="66"/>
      <c r="AZT104" s="66"/>
      <c r="AZU104" s="66"/>
      <c r="AZV104" s="66"/>
      <c r="AZW104" s="66"/>
      <c r="AZX104" s="66"/>
      <c r="AZY104" s="66"/>
      <c r="AZZ104" s="66"/>
      <c r="BAA104" s="66"/>
      <c r="BAB104" s="66"/>
      <c r="BAC104" s="66"/>
      <c r="BAD104" s="66"/>
      <c r="BAE104" s="66"/>
      <c r="BAF104" s="66"/>
      <c r="BAG104" s="66"/>
      <c r="BAH104" s="66"/>
      <c r="BAI104" s="66"/>
      <c r="BAJ104" s="66"/>
      <c r="BAK104" s="66"/>
      <c r="BAL104" s="66"/>
      <c r="BAM104" s="66"/>
      <c r="BAN104" s="66"/>
      <c r="BAO104" s="66"/>
      <c r="BAP104" s="66"/>
      <c r="BAQ104" s="66"/>
      <c r="BAR104" s="66"/>
      <c r="BAS104" s="66"/>
      <c r="BAT104" s="66"/>
      <c r="BAU104" s="66"/>
      <c r="BAV104" s="66"/>
      <c r="BAW104" s="66"/>
      <c r="BAX104" s="66"/>
      <c r="BAY104" s="66"/>
      <c r="BAZ104" s="66"/>
      <c r="BBA104" s="66"/>
      <c r="BBB104" s="66"/>
      <c r="BBC104" s="66"/>
      <c r="BBD104" s="66"/>
      <c r="BBE104" s="66"/>
      <c r="BBF104" s="66"/>
      <c r="BBG104" s="66"/>
      <c r="BBH104" s="66"/>
      <c r="BBI104" s="66"/>
      <c r="BBJ104" s="66"/>
      <c r="BBK104" s="66"/>
      <c r="BBL104" s="66"/>
      <c r="BBM104" s="66"/>
      <c r="BBN104" s="66"/>
      <c r="BBO104" s="66"/>
      <c r="BBP104" s="66"/>
      <c r="BBQ104" s="66"/>
      <c r="BBR104" s="66"/>
      <c r="BBS104" s="66"/>
      <c r="BBT104" s="66"/>
      <c r="BBU104" s="66"/>
      <c r="BBV104" s="66"/>
      <c r="BBW104" s="66"/>
      <c r="BBX104" s="66"/>
      <c r="BBY104" s="66"/>
      <c r="BBZ104" s="66"/>
      <c r="BCA104" s="66"/>
      <c r="BCB104" s="66"/>
      <c r="BCC104" s="66"/>
      <c r="BCD104" s="66"/>
      <c r="BCE104" s="66"/>
      <c r="BCF104" s="66"/>
      <c r="BCG104" s="66"/>
      <c r="BCH104" s="66"/>
      <c r="BCI104" s="66"/>
      <c r="BCJ104" s="66"/>
      <c r="BCK104" s="66"/>
      <c r="BCL104" s="66"/>
      <c r="BCM104" s="66"/>
      <c r="BCN104" s="66"/>
      <c r="BCO104" s="66"/>
      <c r="BCP104" s="66"/>
      <c r="BCQ104" s="66"/>
      <c r="BCR104" s="66"/>
      <c r="BCS104" s="66"/>
      <c r="BCT104" s="66"/>
      <c r="BCU104" s="66"/>
      <c r="BCV104" s="66"/>
      <c r="BCW104" s="66"/>
      <c r="BCX104" s="66"/>
      <c r="BCY104" s="66"/>
      <c r="BCZ104" s="66"/>
      <c r="BDA104" s="66"/>
      <c r="BDB104" s="66"/>
      <c r="BDC104" s="66"/>
      <c r="BDD104" s="66"/>
      <c r="BDE104" s="66"/>
      <c r="BDF104" s="66"/>
      <c r="BDG104" s="66"/>
      <c r="BDH104" s="66"/>
      <c r="BDI104" s="66"/>
      <c r="BDJ104" s="66"/>
      <c r="BDK104" s="66"/>
      <c r="BDL104" s="66"/>
      <c r="BDM104" s="66"/>
      <c r="BDN104" s="66"/>
      <c r="BDO104" s="66"/>
      <c r="BDP104" s="66"/>
      <c r="BDQ104" s="66"/>
      <c r="BDR104" s="66"/>
      <c r="BDS104" s="66"/>
      <c r="BDT104" s="66"/>
      <c r="BDU104" s="66"/>
      <c r="BDV104" s="66"/>
      <c r="BDW104" s="66"/>
      <c r="BDX104" s="66"/>
      <c r="BDY104" s="66"/>
      <c r="BDZ104" s="66"/>
      <c r="BEA104" s="66"/>
      <c r="BEB104" s="66"/>
      <c r="BEC104" s="66"/>
      <c r="BED104" s="66"/>
      <c r="BEE104" s="66"/>
      <c r="BEF104" s="66"/>
      <c r="BEG104" s="66"/>
      <c r="BEH104" s="66"/>
      <c r="BEI104" s="66"/>
      <c r="BEJ104" s="66"/>
      <c r="BEK104" s="66"/>
      <c r="BEL104" s="66"/>
      <c r="BEM104" s="66"/>
      <c r="BEN104" s="66"/>
      <c r="BEO104" s="66"/>
      <c r="BEP104" s="66"/>
      <c r="BEQ104" s="66"/>
      <c r="BER104" s="66"/>
      <c r="BES104" s="66"/>
      <c r="BET104" s="66"/>
      <c r="BEU104" s="66"/>
      <c r="BEV104" s="66"/>
      <c r="BEW104" s="66"/>
      <c r="BEX104" s="66"/>
      <c r="BEY104" s="66"/>
      <c r="BEZ104" s="66"/>
      <c r="BFA104" s="66"/>
      <c r="BFB104" s="66"/>
      <c r="BFC104" s="66"/>
      <c r="BFD104" s="66"/>
      <c r="BFE104" s="66"/>
      <c r="BFF104" s="66"/>
      <c r="BFG104" s="66"/>
      <c r="BFH104" s="66"/>
      <c r="BFI104" s="66"/>
      <c r="BFJ104" s="66"/>
      <c r="BFK104" s="66"/>
      <c r="BFL104" s="66"/>
      <c r="BFM104" s="66"/>
      <c r="BFN104" s="66"/>
      <c r="BFO104" s="66"/>
      <c r="BFP104" s="66"/>
      <c r="BFQ104" s="66"/>
      <c r="BFR104" s="66"/>
      <c r="BFS104" s="66"/>
      <c r="BFT104" s="66"/>
      <c r="BFU104" s="66"/>
      <c r="BFV104" s="66"/>
      <c r="BFW104" s="66"/>
      <c r="BFX104" s="66"/>
      <c r="BFY104" s="66"/>
      <c r="BFZ104" s="66"/>
      <c r="BGA104" s="66"/>
      <c r="BGB104" s="66"/>
      <c r="BGC104" s="66"/>
      <c r="BGD104" s="66"/>
      <c r="BGE104" s="66"/>
      <c r="BGF104" s="66"/>
      <c r="BGG104" s="66"/>
      <c r="BGH104" s="66"/>
      <c r="BGI104" s="66"/>
      <c r="BGJ104" s="66"/>
      <c r="BGK104" s="66"/>
      <c r="BGL104" s="66"/>
      <c r="BGM104" s="66"/>
      <c r="BGN104" s="66"/>
      <c r="BGO104" s="66"/>
      <c r="BGP104" s="66"/>
      <c r="BGQ104" s="66"/>
      <c r="BGR104" s="66"/>
      <c r="BGS104" s="66"/>
      <c r="BGT104" s="66"/>
      <c r="BGU104" s="66"/>
      <c r="BGV104" s="66"/>
      <c r="BGW104" s="66"/>
      <c r="BGX104" s="66"/>
      <c r="BGY104" s="66"/>
      <c r="BGZ104" s="66"/>
      <c r="BHA104" s="66"/>
      <c r="BHB104" s="66"/>
      <c r="BHC104" s="66"/>
      <c r="BHD104" s="66"/>
      <c r="BHE104" s="66"/>
      <c r="BHF104" s="66"/>
      <c r="BHG104" s="66"/>
      <c r="BHH104" s="66"/>
      <c r="BHI104" s="66"/>
      <c r="BHJ104" s="66"/>
      <c r="BHK104" s="66"/>
      <c r="BHL104" s="66"/>
      <c r="BHM104" s="66"/>
      <c r="BHN104" s="66"/>
      <c r="BHO104" s="66"/>
      <c r="BHP104" s="66"/>
      <c r="BHQ104" s="66"/>
      <c r="BHR104" s="66"/>
      <c r="BHS104" s="66"/>
      <c r="BHT104" s="66"/>
      <c r="BHU104" s="66"/>
      <c r="BHV104" s="66"/>
      <c r="BHW104" s="66"/>
      <c r="BHX104" s="66"/>
      <c r="BHY104" s="66"/>
      <c r="BHZ104" s="66"/>
      <c r="BIA104" s="66"/>
      <c r="BIB104" s="66"/>
      <c r="BIC104" s="66"/>
      <c r="BID104" s="66"/>
      <c r="BIE104" s="66"/>
      <c r="BIF104" s="66"/>
      <c r="BIG104" s="66"/>
      <c r="BIH104" s="66"/>
      <c r="BII104" s="66"/>
      <c r="BIJ104" s="66"/>
      <c r="BIK104" s="66"/>
      <c r="BIL104" s="66"/>
      <c r="BIM104" s="66"/>
      <c r="BIN104" s="66"/>
      <c r="BIO104" s="66"/>
      <c r="BIP104" s="66"/>
      <c r="BIQ104" s="66"/>
      <c r="BIR104" s="66"/>
      <c r="BIS104" s="66"/>
      <c r="BIT104" s="66"/>
      <c r="BIU104" s="66"/>
      <c r="BIV104" s="66"/>
      <c r="BIW104" s="66"/>
      <c r="BIX104" s="66"/>
      <c r="BIY104" s="66"/>
      <c r="BIZ104" s="66"/>
      <c r="BJA104" s="66"/>
      <c r="BJB104" s="66"/>
      <c r="BJC104" s="66"/>
      <c r="BJD104" s="66"/>
      <c r="BJE104" s="66"/>
      <c r="BJF104" s="66"/>
      <c r="BJG104" s="66"/>
      <c r="BJH104" s="66"/>
      <c r="BJI104" s="66"/>
      <c r="BJJ104" s="66"/>
      <c r="BJK104" s="66"/>
      <c r="BJL104" s="66"/>
      <c r="BJM104" s="66"/>
      <c r="BJN104" s="66"/>
      <c r="BJO104" s="66"/>
      <c r="BJP104" s="66"/>
      <c r="BJQ104" s="66"/>
      <c r="BJR104" s="66"/>
      <c r="BJS104" s="66"/>
      <c r="BJT104" s="66"/>
      <c r="BJU104" s="66"/>
      <c r="BJV104" s="66"/>
      <c r="BJW104" s="66"/>
      <c r="BJX104" s="66"/>
      <c r="BJY104" s="66"/>
      <c r="BJZ104" s="66"/>
      <c r="BKA104" s="66"/>
      <c r="BKB104" s="66"/>
      <c r="BKC104" s="66"/>
      <c r="BKD104" s="66"/>
      <c r="BKE104" s="66"/>
      <c r="BKF104" s="66"/>
      <c r="BKG104" s="66"/>
      <c r="BKH104" s="66"/>
      <c r="BKI104" s="66"/>
      <c r="BKJ104" s="66"/>
      <c r="BKK104" s="66"/>
      <c r="BKL104" s="66"/>
      <c r="BKM104" s="66"/>
      <c r="BKN104" s="66"/>
      <c r="BKO104" s="66"/>
      <c r="BKP104" s="66"/>
      <c r="BKQ104" s="66"/>
      <c r="BKR104" s="66"/>
      <c r="BKS104" s="66"/>
      <c r="BKT104" s="66"/>
      <c r="BKU104" s="66"/>
      <c r="BKV104" s="66"/>
      <c r="BKW104" s="66"/>
      <c r="BKX104" s="66"/>
      <c r="BKY104" s="66"/>
      <c r="BKZ104" s="66"/>
      <c r="BLA104" s="66"/>
      <c r="BLB104" s="66"/>
      <c r="BLC104" s="66"/>
      <c r="BLD104" s="66"/>
      <c r="BLE104" s="66"/>
      <c r="BLF104" s="66"/>
      <c r="BLG104" s="66"/>
      <c r="BLH104" s="66"/>
      <c r="BLI104" s="66"/>
      <c r="BLJ104" s="66"/>
      <c r="BLK104" s="66"/>
      <c r="BLL104" s="66"/>
      <c r="BLM104" s="66"/>
      <c r="BLN104" s="66"/>
      <c r="BLO104" s="66"/>
      <c r="BLP104" s="66"/>
      <c r="BLQ104" s="66"/>
      <c r="BLR104" s="66"/>
      <c r="BLS104" s="66"/>
      <c r="BLT104" s="66"/>
      <c r="BLU104" s="66"/>
      <c r="BLV104" s="66"/>
      <c r="BLW104" s="66"/>
      <c r="BLX104" s="66"/>
      <c r="BLY104" s="66"/>
      <c r="BLZ104" s="66"/>
      <c r="BMA104" s="66"/>
      <c r="BMB104" s="66"/>
      <c r="BMC104" s="66"/>
      <c r="BMD104" s="66"/>
      <c r="BME104" s="66"/>
      <c r="BMF104" s="66"/>
      <c r="BMG104" s="66"/>
      <c r="BMH104" s="66"/>
      <c r="BMI104" s="66"/>
      <c r="BMJ104" s="66"/>
      <c r="BMK104" s="66"/>
      <c r="BML104" s="66"/>
      <c r="BMM104" s="66"/>
      <c r="BMN104" s="66"/>
      <c r="BMO104" s="66"/>
      <c r="BMP104" s="66"/>
      <c r="BMQ104" s="66"/>
      <c r="BMR104" s="66"/>
      <c r="BMS104" s="66"/>
      <c r="BMT104" s="66"/>
      <c r="BMU104" s="66"/>
      <c r="BMV104" s="66"/>
      <c r="BMW104" s="66"/>
      <c r="BMX104" s="66"/>
      <c r="BMY104" s="66"/>
      <c r="BMZ104" s="66"/>
      <c r="BNA104" s="66"/>
      <c r="BNB104" s="66"/>
      <c r="BNC104" s="66"/>
      <c r="BND104" s="66"/>
      <c r="BNE104" s="66"/>
      <c r="BNF104" s="66"/>
      <c r="BNG104" s="66"/>
      <c r="BNH104" s="66"/>
      <c r="BNI104" s="66"/>
      <c r="BNJ104" s="66"/>
      <c r="BNK104" s="66"/>
      <c r="BNL104" s="66"/>
      <c r="BNM104" s="66"/>
      <c r="BNN104" s="66"/>
      <c r="BNO104" s="66"/>
      <c r="BNP104" s="66"/>
      <c r="BNQ104" s="66"/>
      <c r="BNR104" s="66"/>
      <c r="BNS104" s="66"/>
      <c r="BNT104" s="66"/>
      <c r="BNU104" s="66"/>
      <c r="BNV104" s="66"/>
      <c r="BNW104" s="66"/>
      <c r="BNX104" s="66"/>
      <c r="BNY104" s="66"/>
      <c r="BNZ104" s="66"/>
      <c r="BOA104" s="66"/>
      <c r="BOB104" s="66"/>
      <c r="BOC104" s="66"/>
      <c r="BOD104" s="66"/>
      <c r="BOE104" s="66"/>
      <c r="BOF104" s="66"/>
      <c r="BOG104" s="66"/>
      <c r="BOH104" s="66"/>
      <c r="BOI104" s="66"/>
      <c r="BOJ104" s="66"/>
      <c r="BOK104" s="66"/>
      <c r="BOL104" s="66"/>
      <c r="BOM104" s="66"/>
      <c r="BON104" s="66"/>
      <c r="BOO104" s="66"/>
      <c r="BOP104" s="66"/>
      <c r="BOQ104" s="66"/>
      <c r="BOR104" s="66"/>
      <c r="BOS104" s="66"/>
      <c r="BOT104" s="66"/>
      <c r="BOU104" s="66"/>
      <c r="BOV104" s="66"/>
      <c r="BOW104" s="66"/>
      <c r="BOX104" s="66"/>
      <c r="BOY104" s="66"/>
      <c r="BOZ104" s="66"/>
      <c r="BPA104" s="66"/>
      <c r="BPB104" s="66"/>
      <c r="BPC104" s="66"/>
      <c r="BPD104" s="66"/>
      <c r="BPE104" s="66"/>
      <c r="BPF104" s="66"/>
      <c r="BPG104" s="66"/>
      <c r="BPH104" s="66"/>
      <c r="BPI104" s="66"/>
      <c r="BPJ104" s="66"/>
      <c r="BPK104" s="66"/>
      <c r="BPL104" s="66"/>
      <c r="BPM104" s="66"/>
      <c r="BPN104" s="66"/>
      <c r="BPO104" s="66"/>
      <c r="BPP104" s="66"/>
      <c r="BPQ104" s="66"/>
      <c r="BPR104" s="66"/>
      <c r="BPS104" s="66"/>
      <c r="BPT104" s="66"/>
      <c r="BPU104" s="66"/>
      <c r="BPV104" s="66"/>
      <c r="BPW104" s="66"/>
      <c r="BPX104" s="66"/>
      <c r="BPY104" s="66"/>
      <c r="BPZ104" s="66"/>
      <c r="BQA104" s="66"/>
      <c r="BQB104" s="66"/>
      <c r="BQC104" s="66"/>
      <c r="BQD104" s="66"/>
      <c r="BQE104" s="66"/>
      <c r="BQF104" s="66"/>
      <c r="BQG104" s="66"/>
      <c r="BQH104" s="66"/>
      <c r="BQI104" s="66"/>
      <c r="BQJ104" s="66"/>
      <c r="BQK104" s="66"/>
      <c r="BQL104" s="66"/>
      <c r="BQM104" s="66"/>
      <c r="BQN104" s="66"/>
      <c r="BQO104" s="66"/>
      <c r="BQP104" s="66"/>
      <c r="BQQ104" s="66"/>
      <c r="BQR104" s="66"/>
      <c r="BQS104" s="66"/>
      <c r="BQT104" s="66"/>
      <c r="BQU104" s="66"/>
      <c r="BQV104" s="66"/>
      <c r="BQW104" s="66"/>
      <c r="BQX104" s="66"/>
      <c r="BQY104" s="66"/>
      <c r="BQZ104" s="66"/>
      <c r="BRA104" s="66"/>
      <c r="BRB104" s="66"/>
      <c r="BRC104" s="66"/>
      <c r="BRD104" s="66"/>
      <c r="BRE104" s="66"/>
      <c r="BRF104" s="66"/>
      <c r="BRG104" s="66"/>
      <c r="BRH104" s="66"/>
      <c r="BRI104" s="66"/>
      <c r="BRJ104" s="66"/>
      <c r="BRK104" s="66"/>
      <c r="BRL104" s="66"/>
      <c r="BRM104" s="66"/>
      <c r="BRN104" s="66"/>
      <c r="BRO104" s="66"/>
      <c r="BRP104" s="66"/>
      <c r="BRQ104" s="66"/>
      <c r="BRR104" s="66"/>
      <c r="BRS104" s="66"/>
      <c r="BRT104" s="66"/>
      <c r="BRU104" s="66"/>
      <c r="BRV104" s="66"/>
      <c r="BRW104" s="66"/>
      <c r="BRX104" s="66"/>
      <c r="BRY104" s="66"/>
      <c r="BRZ104" s="66"/>
      <c r="BSA104" s="66"/>
      <c r="BSB104" s="66"/>
      <c r="BSC104" s="66"/>
      <c r="BSD104" s="66"/>
      <c r="BSE104" s="66"/>
      <c r="BSF104" s="66"/>
      <c r="BSG104" s="66"/>
      <c r="BSH104" s="66"/>
      <c r="BSI104" s="66"/>
      <c r="BSJ104" s="66"/>
      <c r="BSK104" s="66"/>
      <c r="BSL104" s="66"/>
      <c r="BSM104" s="66"/>
      <c r="BSN104" s="66"/>
      <c r="BSO104" s="66"/>
      <c r="BSP104" s="66"/>
      <c r="BSQ104" s="66"/>
      <c r="BSR104" s="66"/>
      <c r="BSS104" s="66"/>
      <c r="BST104" s="66"/>
      <c r="BSU104" s="66"/>
      <c r="BSV104" s="66"/>
      <c r="BSW104" s="66"/>
      <c r="BSX104" s="66"/>
      <c r="BSY104" s="66"/>
      <c r="BSZ104" s="66"/>
      <c r="BTA104" s="66"/>
      <c r="BTB104" s="66"/>
      <c r="BTC104" s="66"/>
      <c r="BTD104" s="66"/>
      <c r="BTE104" s="66"/>
      <c r="BTF104" s="66"/>
      <c r="BTG104" s="66"/>
      <c r="BTH104" s="66"/>
      <c r="BTI104" s="66"/>
      <c r="BTJ104" s="66"/>
      <c r="BTK104" s="66"/>
      <c r="BTL104" s="66"/>
      <c r="BTM104" s="66"/>
      <c r="BTN104" s="66"/>
      <c r="BTO104" s="66"/>
      <c r="BTP104" s="66"/>
      <c r="BTQ104" s="66"/>
      <c r="BTR104" s="66"/>
      <c r="BTS104" s="66"/>
      <c r="BTT104" s="66"/>
      <c r="BTU104" s="66"/>
      <c r="BTV104" s="66"/>
      <c r="BTW104" s="66"/>
      <c r="BTX104" s="66"/>
      <c r="BTY104" s="66"/>
      <c r="BTZ104" s="66"/>
      <c r="BUA104" s="66"/>
      <c r="BUB104" s="66"/>
      <c r="BUC104" s="66"/>
      <c r="BUD104" s="66"/>
      <c r="BUE104" s="66"/>
      <c r="BUF104" s="66"/>
      <c r="BUG104" s="66"/>
      <c r="BUH104" s="66"/>
      <c r="BUI104" s="66"/>
      <c r="BUJ104" s="66"/>
      <c r="BUK104" s="66"/>
      <c r="BUL104" s="66"/>
      <c r="BUM104" s="66"/>
      <c r="BUN104" s="66"/>
      <c r="BUO104" s="66"/>
      <c r="BUP104" s="66"/>
      <c r="BUQ104" s="66"/>
      <c r="BUR104" s="66"/>
      <c r="BUS104" s="66"/>
      <c r="BUT104" s="66"/>
      <c r="BUU104" s="66"/>
      <c r="BUV104" s="66"/>
      <c r="BUW104" s="66"/>
      <c r="BUX104" s="66"/>
      <c r="BUY104" s="66"/>
      <c r="BUZ104" s="66"/>
      <c r="BVA104" s="66"/>
      <c r="BVB104" s="66"/>
      <c r="BVC104" s="66"/>
      <c r="BVD104" s="66"/>
      <c r="BVE104" s="66"/>
      <c r="BVF104" s="66"/>
      <c r="BVG104" s="66"/>
      <c r="BVH104" s="66"/>
      <c r="BVI104" s="66"/>
      <c r="BVJ104" s="66"/>
      <c r="BVK104" s="66"/>
      <c r="BVL104" s="66"/>
      <c r="BVM104" s="66"/>
      <c r="BVN104" s="66"/>
      <c r="BVO104" s="66"/>
      <c r="BVP104" s="66"/>
      <c r="BVQ104" s="66"/>
      <c r="BVR104" s="66"/>
      <c r="BVS104" s="66"/>
      <c r="BVT104" s="66"/>
      <c r="BVU104" s="66"/>
      <c r="BVV104" s="66"/>
      <c r="BVW104" s="66"/>
      <c r="BVX104" s="66"/>
      <c r="BVY104" s="66"/>
      <c r="BVZ104" s="66"/>
      <c r="BWA104" s="66"/>
      <c r="BWB104" s="66"/>
      <c r="BWC104" s="66"/>
      <c r="BWD104" s="66"/>
      <c r="BWE104" s="66"/>
      <c r="BWF104" s="66"/>
      <c r="BWG104" s="66"/>
      <c r="BWH104" s="66"/>
      <c r="BWI104" s="66"/>
      <c r="BWJ104" s="66"/>
      <c r="BWK104" s="66"/>
      <c r="BWL104" s="66"/>
      <c r="BWM104" s="66"/>
      <c r="BWN104" s="66"/>
      <c r="BWO104" s="66"/>
      <c r="BWP104" s="66"/>
      <c r="BWQ104" s="66"/>
      <c r="BWR104" s="66"/>
      <c r="BWS104" s="66"/>
      <c r="BWT104" s="66"/>
      <c r="BWU104" s="66"/>
      <c r="BWV104" s="66"/>
      <c r="BWW104" s="66"/>
      <c r="BWX104" s="66"/>
      <c r="BWY104" s="66"/>
      <c r="BWZ104" s="66"/>
      <c r="BXA104" s="66"/>
      <c r="BXB104" s="66"/>
      <c r="BXC104" s="66"/>
      <c r="BXD104" s="66"/>
      <c r="BXE104" s="66"/>
      <c r="BXF104" s="66"/>
      <c r="BXG104" s="66"/>
      <c r="BXH104" s="66"/>
      <c r="BXI104" s="66"/>
      <c r="BXJ104" s="66"/>
      <c r="BXK104" s="66"/>
      <c r="BXL104" s="66"/>
      <c r="BXM104" s="66"/>
      <c r="BXN104" s="66"/>
      <c r="BXO104" s="66"/>
      <c r="BXP104" s="66"/>
      <c r="BXQ104" s="66"/>
      <c r="BXR104" s="66"/>
      <c r="BXS104" s="66"/>
      <c r="BXT104" s="66"/>
      <c r="BXU104" s="66"/>
      <c r="BXV104" s="66"/>
      <c r="BXW104" s="66"/>
      <c r="BXX104" s="66"/>
      <c r="BXY104" s="66"/>
      <c r="BXZ104" s="66"/>
      <c r="BYA104" s="66"/>
      <c r="BYB104" s="66"/>
      <c r="BYC104" s="66"/>
      <c r="BYD104" s="66"/>
      <c r="BYE104" s="66"/>
      <c r="BYF104" s="66"/>
      <c r="BYG104" s="66"/>
      <c r="BYH104" s="66"/>
      <c r="BYI104" s="66"/>
      <c r="BYJ104" s="66"/>
      <c r="BYK104" s="66"/>
      <c r="BYL104" s="66"/>
      <c r="BYM104" s="66"/>
      <c r="BYN104" s="66"/>
      <c r="BYO104" s="66"/>
      <c r="BYP104" s="66"/>
      <c r="BYQ104" s="66"/>
      <c r="BYR104" s="66"/>
      <c r="BYS104" s="66"/>
      <c r="BYT104" s="66"/>
      <c r="BYU104" s="66"/>
      <c r="BYV104" s="66"/>
      <c r="BYW104" s="66"/>
      <c r="BYX104" s="66"/>
      <c r="BYY104" s="66"/>
      <c r="BYZ104" s="66"/>
      <c r="BZA104" s="66"/>
      <c r="BZB104" s="66"/>
      <c r="BZC104" s="66"/>
      <c r="BZD104" s="66"/>
      <c r="BZE104" s="66"/>
      <c r="BZF104" s="66"/>
      <c r="BZG104" s="66"/>
      <c r="BZH104" s="66"/>
      <c r="BZI104" s="66"/>
      <c r="BZJ104" s="66"/>
      <c r="BZK104" s="66"/>
      <c r="BZL104" s="66"/>
      <c r="BZM104" s="66"/>
      <c r="BZN104" s="66"/>
      <c r="BZO104" s="66"/>
      <c r="BZP104" s="66"/>
      <c r="BZQ104" s="66"/>
      <c r="BZR104" s="66"/>
      <c r="BZS104" s="66"/>
      <c r="BZT104" s="66"/>
      <c r="BZU104" s="66"/>
      <c r="BZV104" s="66"/>
      <c r="BZW104" s="66"/>
      <c r="BZX104" s="66"/>
      <c r="BZY104" s="66"/>
      <c r="BZZ104" s="66"/>
      <c r="CAA104" s="66"/>
      <c r="CAB104" s="66"/>
      <c r="CAC104" s="66"/>
      <c r="CAD104" s="66"/>
      <c r="CAE104" s="66"/>
      <c r="CAF104" s="66"/>
      <c r="CAG104" s="66"/>
      <c r="CAH104" s="66"/>
      <c r="CAI104" s="66"/>
      <c r="CAJ104" s="66"/>
      <c r="CAK104" s="66"/>
      <c r="CAL104" s="66"/>
      <c r="CAM104" s="66"/>
      <c r="CAN104" s="66"/>
      <c r="CAO104" s="66"/>
      <c r="CAP104" s="66"/>
      <c r="CAQ104" s="66"/>
      <c r="CAR104" s="66"/>
      <c r="CAS104" s="66"/>
      <c r="CAT104" s="66"/>
      <c r="CAU104" s="66"/>
      <c r="CAV104" s="66"/>
      <c r="CAW104" s="66"/>
      <c r="CAX104" s="66"/>
      <c r="CAY104" s="66"/>
      <c r="CAZ104" s="66"/>
      <c r="CBA104" s="66"/>
      <c r="CBB104" s="66"/>
      <c r="CBC104" s="66"/>
      <c r="CBD104" s="66"/>
      <c r="CBE104" s="66"/>
      <c r="CBF104" s="66"/>
      <c r="CBG104" s="66"/>
      <c r="CBH104" s="66"/>
      <c r="CBI104" s="66"/>
      <c r="CBJ104" s="66"/>
      <c r="CBK104" s="66"/>
      <c r="CBL104" s="66"/>
      <c r="CBM104" s="66"/>
      <c r="CBN104" s="66"/>
      <c r="CBO104" s="66"/>
      <c r="CBP104" s="66"/>
      <c r="CBQ104" s="66"/>
      <c r="CBR104" s="66"/>
      <c r="CBS104" s="66"/>
      <c r="CBT104" s="66"/>
      <c r="CBU104" s="66"/>
      <c r="CBV104" s="66"/>
      <c r="CBW104" s="66"/>
      <c r="CBX104" s="66"/>
      <c r="CBY104" s="66"/>
      <c r="CBZ104" s="66"/>
      <c r="CCA104" s="66"/>
      <c r="CCB104" s="66"/>
      <c r="CCC104" s="66"/>
      <c r="CCD104" s="66"/>
      <c r="CCE104" s="66"/>
      <c r="CCF104" s="66"/>
      <c r="CCG104" s="66"/>
      <c r="CCH104" s="66"/>
      <c r="CCI104" s="66"/>
      <c r="CCJ104" s="66"/>
      <c r="CCK104" s="66"/>
      <c r="CCL104" s="66"/>
      <c r="CCM104" s="66"/>
      <c r="CCN104" s="66"/>
      <c r="CCO104" s="66"/>
      <c r="CCP104" s="66"/>
      <c r="CCQ104" s="66"/>
      <c r="CCR104" s="66"/>
      <c r="CCS104" s="66"/>
      <c r="CCT104" s="66"/>
      <c r="CCU104" s="66"/>
      <c r="CCV104" s="66"/>
      <c r="CCW104" s="66"/>
      <c r="CCX104" s="66"/>
      <c r="CCY104" s="66"/>
      <c r="CCZ104" s="66"/>
      <c r="CDA104" s="66"/>
      <c r="CDB104" s="66"/>
      <c r="CDC104" s="66"/>
      <c r="CDD104" s="66"/>
      <c r="CDE104" s="66"/>
      <c r="CDF104" s="66"/>
      <c r="CDG104" s="66"/>
      <c r="CDH104" s="66"/>
      <c r="CDI104" s="66"/>
      <c r="CDJ104" s="66"/>
      <c r="CDK104" s="66"/>
      <c r="CDL104" s="66"/>
      <c r="CDM104" s="66"/>
      <c r="CDN104" s="66"/>
      <c r="CDO104" s="66"/>
      <c r="CDP104" s="66"/>
      <c r="CDQ104" s="66"/>
      <c r="CDR104" s="66"/>
      <c r="CDS104" s="66"/>
      <c r="CDT104" s="66"/>
      <c r="CDU104" s="66"/>
      <c r="CDV104" s="66"/>
      <c r="CDW104" s="66"/>
      <c r="CDX104" s="66"/>
      <c r="CDY104" s="66"/>
      <c r="CDZ104" s="66"/>
      <c r="CEA104" s="66"/>
      <c r="CEB104" s="66"/>
      <c r="CEC104" s="66"/>
      <c r="CED104" s="66"/>
      <c r="CEE104" s="66"/>
      <c r="CEF104" s="66"/>
      <c r="CEG104" s="66"/>
      <c r="CEH104" s="66"/>
      <c r="CEI104" s="66"/>
      <c r="CEJ104" s="66"/>
      <c r="CEK104" s="66"/>
      <c r="CEL104" s="66"/>
      <c r="CEM104" s="66"/>
      <c r="CEN104" s="66"/>
      <c r="CEO104" s="66"/>
      <c r="CEP104" s="66"/>
      <c r="CEQ104" s="66"/>
      <c r="CER104" s="66"/>
      <c r="CES104" s="66"/>
      <c r="CET104" s="66"/>
      <c r="CEU104" s="66"/>
      <c r="CEV104" s="66"/>
      <c r="CEW104" s="66"/>
      <c r="CEX104" s="66"/>
      <c r="CEY104" s="66"/>
      <c r="CEZ104" s="66"/>
      <c r="CFA104" s="66"/>
      <c r="CFB104" s="66"/>
      <c r="CFC104" s="66"/>
      <c r="CFD104" s="66"/>
      <c r="CFE104" s="66"/>
      <c r="CFF104" s="66"/>
      <c r="CFG104" s="66"/>
      <c r="CFH104" s="66"/>
      <c r="CFI104" s="66"/>
      <c r="CFJ104" s="66"/>
      <c r="CFK104" s="66"/>
      <c r="CFL104" s="66"/>
      <c r="CFM104" s="66"/>
      <c r="CFN104" s="66"/>
      <c r="CFO104" s="66"/>
      <c r="CFP104" s="66"/>
      <c r="CFQ104" s="66"/>
      <c r="CFR104" s="66"/>
      <c r="CFS104" s="66"/>
      <c r="CFT104" s="66"/>
      <c r="CFU104" s="66"/>
      <c r="CFV104" s="66"/>
      <c r="CFW104" s="66"/>
      <c r="CFX104" s="66"/>
      <c r="CFY104" s="66"/>
      <c r="CFZ104" s="66"/>
      <c r="CGA104" s="66"/>
      <c r="CGB104" s="66"/>
      <c r="CGC104" s="66"/>
      <c r="CGD104" s="66"/>
      <c r="CGE104" s="66"/>
      <c r="CGF104" s="66"/>
      <c r="CGG104" s="66"/>
      <c r="CGH104" s="66"/>
      <c r="CGI104" s="66"/>
      <c r="CGJ104" s="66"/>
      <c r="CGK104" s="66"/>
      <c r="CGL104" s="66"/>
      <c r="CGM104" s="66"/>
      <c r="CGN104" s="66"/>
      <c r="CGO104" s="66"/>
      <c r="CGP104" s="66"/>
      <c r="CGQ104" s="66"/>
      <c r="CGR104" s="66"/>
      <c r="CGS104" s="66"/>
      <c r="CGT104" s="66"/>
      <c r="CGU104" s="66"/>
      <c r="CGV104" s="66"/>
      <c r="CGW104" s="66"/>
      <c r="CGX104" s="66"/>
      <c r="CGY104" s="66"/>
      <c r="CGZ104" s="66"/>
      <c r="CHA104" s="66"/>
      <c r="CHB104" s="66"/>
      <c r="CHC104" s="66"/>
      <c r="CHD104" s="66"/>
      <c r="CHE104" s="66"/>
      <c r="CHF104" s="66"/>
      <c r="CHG104" s="66"/>
      <c r="CHH104" s="66"/>
      <c r="CHI104" s="66"/>
      <c r="CHJ104" s="66"/>
      <c r="CHK104" s="66"/>
      <c r="CHL104" s="66"/>
      <c r="CHM104" s="66"/>
      <c r="CHN104" s="66"/>
      <c r="CHO104" s="66"/>
      <c r="CHP104" s="66"/>
      <c r="CHQ104" s="66"/>
      <c r="CHR104" s="66"/>
      <c r="CHS104" s="66"/>
      <c r="CHT104" s="66"/>
      <c r="CHU104" s="66"/>
      <c r="CHV104" s="66"/>
      <c r="CHW104" s="66"/>
      <c r="CHX104" s="66"/>
      <c r="CHY104" s="66"/>
      <c r="CHZ104" s="66"/>
      <c r="CIA104" s="66"/>
      <c r="CIB104" s="66"/>
      <c r="CIC104" s="66"/>
      <c r="CID104" s="66"/>
      <c r="CIE104" s="66"/>
      <c r="CIF104" s="66"/>
      <c r="CIG104" s="66"/>
      <c r="CIH104" s="66"/>
      <c r="CII104" s="66"/>
      <c r="CIJ104" s="66"/>
      <c r="CIK104" s="66"/>
      <c r="CIL104" s="66"/>
      <c r="CIM104" s="66"/>
      <c r="CIN104" s="66"/>
      <c r="CIO104" s="66"/>
      <c r="CIP104" s="66"/>
      <c r="CIQ104" s="66"/>
      <c r="CIR104" s="66"/>
      <c r="CIS104" s="66"/>
      <c r="CIT104" s="66"/>
      <c r="CIU104" s="66"/>
      <c r="CIV104" s="66"/>
      <c r="CIW104" s="66"/>
      <c r="CIX104" s="66"/>
      <c r="CIY104" s="66"/>
      <c r="CIZ104" s="66"/>
      <c r="CJA104" s="66"/>
      <c r="CJB104" s="66"/>
      <c r="CJC104" s="66"/>
      <c r="CJD104" s="66"/>
      <c r="CJE104" s="66"/>
      <c r="CJF104" s="66"/>
      <c r="CJG104" s="66"/>
      <c r="CJH104" s="66"/>
      <c r="CJI104" s="66"/>
      <c r="CJJ104" s="66"/>
      <c r="CJK104" s="66"/>
      <c r="CJL104" s="66"/>
      <c r="CJM104" s="66"/>
      <c r="CJN104" s="66"/>
      <c r="CJO104" s="66"/>
      <c r="CJP104" s="66"/>
      <c r="CJQ104" s="66"/>
      <c r="CJR104" s="66"/>
      <c r="CJS104" s="66"/>
      <c r="CJT104" s="66"/>
      <c r="CJU104" s="66"/>
      <c r="CJV104" s="66"/>
      <c r="CJW104" s="66"/>
      <c r="CJX104" s="66"/>
      <c r="CJY104" s="66"/>
      <c r="CJZ104" s="66"/>
      <c r="CKA104" s="66"/>
      <c r="CKB104" s="66"/>
      <c r="CKC104" s="66"/>
      <c r="CKD104" s="66"/>
      <c r="CKE104" s="66"/>
      <c r="CKF104" s="66"/>
      <c r="CKG104" s="66"/>
      <c r="CKH104" s="66"/>
      <c r="CKI104" s="66"/>
      <c r="CKJ104" s="66"/>
      <c r="CKK104" s="66"/>
      <c r="CKL104" s="66"/>
      <c r="CKM104" s="66"/>
      <c r="CKN104" s="66"/>
      <c r="CKO104" s="66"/>
      <c r="CKP104" s="66"/>
      <c r="CKQ104" s="66"/>
      <c r="CKR104" s="66"/>
      <c r="CKS104" s="66"/>
      <c r="CKT104" s="66"/>
      <c r="CKU104" s="66"/>
      <c r="CKV104" s="66"/>
      <c r="CKW104" s="66"/>
      <c r="CKX104" s="66"/>
      <c r="CKY104" s="66"/>
      <c r="CKZ104" s="66"/>
      <c r="CLA104" s="66"/>
      <c r="CLB104" s="66"/>
      <c r="CLC104" s="66"/>
      <c r="CLD104" s="66"/>
      <c r="CLE104" s="66"/>
      <c r="CLF104" s="66"/>
      <c r="CLG104" s="66"/>
      <c r="CLH104" s="66"/>
      <c r="CLI104" s="66"/>
      <c r="CLJ104" s="66"/>
      <c r="CLK104" s="66"/>
      <c r="CLL104" s="66"/>
      <c r="CLM104" s="66"/>
      <c r="CLN104" s="66"/>
      <c r="CLO104" s="66"/>
      <c r="CLP104" s="66"/>
      <c r="CLQ104" s="66"/>
      <c r="CLR104" s="66"/>
      <c r="CLS104" s="66"/>
      <c r="CLT104" s="66"/>
      <c r="CLU104" s="66"/>
      <c r="CLV104" s="66"/>
      <c r="CLW104" s="66"/>
      <c r="CLX104" s="66"/>
      <c r="CLY104" s="66"/>
      <c r="CLZ104" s="66"/>
      <c r="CMA104" s="66"/>
      <c r="CMB104" s="66"/>
      <c r="CMC104" s="66"/>
      <c r="CMD104" s="66"/>
      <c r="CME104" s="66"/>
      <c r="CMF104" s="66"/>
      <c r="CMG104" s="66"/>
      <c r="CMH104" s="66"/>
      <c r="CMI104" s="66"/>
      <c r="CMJ104" s="66"/>
      <c r="CMK104" s="66"/>
      <c r="CML104" s="66"/>
      <c r="CMM104" s="66"/>
      <c r="CMN104" s="66"/>
      <c r="CMO104" s="66"/>
      <c r="CMP104" s="66"/>
      <c r="CMQ104" s="66"/>
      <c r="CMR104" s="66"/>
      <c r="CMS104" s="66"/>
      <c r="CMT104" s="66"/>
      <c r="CMU104" s="66"/>
      <c r="CMV104" s="66"/>
      <c r="CMW104" s="66"/>
      <c r="CMX104" s="66"/>
      <c r="CMY104" s="66"/>
      <c r="CMZ104" s="66"/>
      <c r="CNA104" s="66"/>
      <c r="CNB104" s="66"/>
      <c r="CNC104" s="66"/>
      <c r="CND104" s="66"/>
      <c r="CNE104" s="66"/>
      <c r="CNF104" s="66"/>
      <c r="CNG104" s="66"/>
      <c r="CNH104" s="66"/>
      <c r="CNI104" s="66"/>
      <c r="CNJ104" s="66"/>
      <c r="CNK104" s="66"/>
      <c r="CNL104" s="66"/>
      <c r="CNM104" s="66"/>
      <c r="CNN104" s="66"/>
      <c r="CNO104" s="66"/>
      <c r="CNP104" s="66"/>
      <c r="CNQ104" s="66"/>
      <c r="CNR104" s="66"/>
      <c r="CNS104" s="66"/>
      <c r="CNT104" s="66"/>
      <c r="CNU104" s="66"/>
      <c r="CNV104" s="66"/>
      <c r="CNW104" s="66"/>
      <c r="CNX104" s="66"/>
      <c r="CNY104" s="66"/>
      <c r="CNZ104" s="66"/>
      <c r="COA104" s="66"/>
      <c r="COB104" s="66"/>
      <c r="COC104" s="66"/>
      <c r="COD104" s="66"/>
      <c r="COE104" s="66"/>
      <c r="COF104" s="66"/>
      <c r="COG104" s="66"/>
      <c r="COH104" s="66"/>
      <c r="COI104" s="66"/>
      <c r="COJ104" s="66"/>
      <c r="COK104" s="66"/>
      <c r="COL104" s="66"/>
      <c r="COM104" s="66"/>
      <c r="CON104" s="66"/>
      <c r="COO104" s="66"/>
      <c r="COP104" s="66"/>
      <c r="COQ104" s="66"/>
      <c r="COR104" s="66"/>
      <c r="COS104" s="66"/>
      <c r="COT104" s="66"/>
      <c r="COU104" s="66"/>
      <c r="COV104" s="66"/>
      <c r="COW104" s="66"/>
      <c r="COX104" s="66"/>
      <c r="COY104" s="66"/>
      <c r="COZ104" s="66"/>
      <c r="CPA104" s="66"/>
      <c r="CPB104" s="66"/>
      <c r="CPC104" s="66"/>
      <c r="CPD104" s="66"/>
      <c r="CPE104" s="66"/>
      <c r="CPF104" s="66"/>
      <c r="CPG104" s="66"/>
      <c r="CPH104" s="66"/>
      <c r="CPI104" s="66"/>
      <c r="CPJ104" s="66"/>
      <c r="CPK104" s="66"/>
      <c r="CPL104" s="66"/>
      <c r="CPM104" s="66"/>
      <c r="CPN104" s="66"/>
      <c r="CPO104" s="66"/>
      <c r="CPP104" s="66"/>
      <c r="CPQ104" s="66"/>
      <c r="CPR104" s="66"/>
      <c r="CPS104" s="66"/>
      <c r="CPT104" s="66"/>
      <c r="CPU104" s="66"/>
      <c r="CPV104" s="66"/>
      <c r="CPW104" s="66"/>
      <c r="CPX104" s="66"/>
      <c r="CPY104" s="66"/>
      <c r="CPZ104" s="66"/>
      <c r="CQA104" s="66"/>
      <c r="CQB104" s="66"/>
      <c r="CQC104" s="66"/>
      <c r="CQD104" s="66"/>
      <c r="CQE104" s="66"/>
      <c r="CQF104" s="66"/>
      <c r="CQG104" s="66"/>
      <c r="CQH104" s="66"/>
      <c r="CQI104" s="66"/>
      <c r="CQJ104" s="66"/>
      <c r="CQK104" s="66"/>
      <c r="CQL104" s="66"/>
      <c r="CQM104" s="66"/>
      <c r="CQN104" s="66"/>
      <c r="CQO104" s="66"/>
      <c r="CQP104" s="66"/>
      <c r="CQQ104" s="66"/>
      <c r="CQR104" s="66"/>
      <c r="CQS104" s="66"/>
      <c r="CQT104" s="66"/>
      <c r="CQU104" s="66"/>
      <c r="CQV104" s="66"/>
      <c r="CQW104" s="66"/>
      <c r="CQX104" s="66"/>
      <c r="CQY104" s="66"/>
      <c r="CQZ104" s="66"/>
      <c r="CRA104" s="66"/>
      <c r="CRB104" s="66"/>
      <c r="CRC104" s="66"/>
      <c r="CRD104" s="66"/>
      <c r="CRE104" s="66"/>
      <c r="CRF104" s="66"/>
      <c r="CRG104" s="66"/>
      <c r="CRH104" s="66"/>
      <c r="CRI104" s="66"/>
      <c r="CRJ104" s="66"/>
      <c r="CRK104" s="66"/>
      <c r="CRL104" s="66"/>
      <c r="CRM104" s="66"/>
      <c r="CRN104" s="66"/>
      <c r="CRO104" s="66"/>
      <c r="CRP104" s="66"/>
      <c r="CRQ104" s="66"/>
      <c r="CRR104" s="66"/>
      <c r="CRS104" s="66"/>
      <c r="CRT104" s="66"/>
      <c r="CRU104" s="66"/>
      <c r="CRV104" s="66"/>
      <c r="CRW104" s="66"/>
      <c r="CRX104" s="66"/>
      <c r="CRY104" s="66"/>
      <c r="CRZ104" s="66"/>
      <c r="CSA104" s="66"/>
      <c r="CSB104" s="66"/>
      <c r="CSC104" s="66"/>
      <c r="CSD104" s="66"/>
      <c r="CSE104" s="66"/>
      <c r="CSF104" s="66"/>
      <c r="CSG104" s="66"/>
      <c r="CSH104" s="66"/>
      <c r="CSI104" s="66"/>
      <c r="CSJ104" s="66"/>
      <c r="CSK104" s="66"/>
      <c r="CSL104" s="66"/>
      <c r="CSM104" s="66"/>
      <c r="CSN104" s="66"/>
      <c r="CSO104" s="66"/>
      <c r="CSP104" s="66"/>
      <c r="CSQ104" s="66"/>
      <c r="CSR104" s="66"/>
      <c r="CSS104" s="66"/>
      <c r="CST104" s="66"/>
      <c r="CSU104" s="66"/>
      <c r="CSV104" s="66"/>
      <c r="CSW104" s="66"/>
      <c r="CSX104" s="66"/>
      <c r="CSY104" s="66"/>
      <c r="CSZ104" s="66"/>
      <c r="CTA104" s="66"/>
      <c r="CTB104" s="66"/>
      <c r="CTC104" s="66"/>
      <c r="CTD104" s="66"/>
      <c r="CTE104" s="66"/>
      <c r="CTF104" s="66"/>
      <c r="CTG104" s="66"/>
      <c r="CTH104" s="66"/>
      <c r="CTI104" s="66"/>
      <c r="CTJ104" s="66"/>
      <c r="CTK104" s="66"/>
      <c r="CTL104" s="66"/>
      <c r="CTM104" s="66"/>
      <c r="CTN104" s="66"/>
      <c r="CTO104" s="66"/>
      <c r="CTP104" s="66"/>
      <c r="CTQ104" s="66"/>
      <c r="CTR104" s="66"/>
      <c r="CTS104" s="66"/>
      <c r="CTT104" s="66"/>
      <c r="CTU104" s="66"/>
      <c r="CTV104" s="66"/>
      <c r="CTW104" s="66"/>
      <c r="CTX104" s="66"/>
      <c r="CTY104" s="66"/>
      <c r="CTZ104" s="66"/>
      <c r="CUA104" s="66"/>
      <c r="CUB104" s="66"/>
      <c r="CUC104" s="66"/>
      <c r="CUD104" s="66"/>
      <c r="CUE104" s="66"/>
      <c r="CUF104" s="66"/>
      <c r="CUG104" s="66"/>
      <c r="CUH104" s="66"/>
      <c r="CUI104" s="66"/>
      <c r="CUJ104" s="66"/>
      <c r="CUK104" s="66"/>
      <c r="CUL104" s="66"/>
      <c r="CUM104" s="66"/>
      <c r="CUN104" s="66"/>
      <c r="CUO104" s="66"/>
      <c r="CUP104" s="66"/>
      <c r="CUQ104" s="66"/>
      <c r="CUR104" s="66"/>
      <c r="CUS104" s="66"/>
      <c r="CUT104" s="66"/>
      <c r="CUU104" s="66"/>
      <c r="CUV104" s="66"/>
      <c r="CUW104" s="66"/>
      <c r="CUX104" s="66"/>
      <c r="CUY104" s="66"/>
      <c r="CUZ104" s="66"/>
      <c r="CVA104" s="66"/>
      <c r="CVB104" s="66"/>
      <c r="CVC104" s="66"/>
      <c r="CVD104" s="66"/>
      <c r="CVE104" s="66"/>
      <c r="CVF104" s="66"/>
      <c r="CVG104" s="66"/>
      <c r="CVH104" s="66"/>
      <c r="CVI104" s="66"/>
      <c r="CVJ104" s="66"/>
      <c r="CVK104" s="66"/>
      <c r="CVL104" s="66"/>
      <c r="CVM104" s="66"/>
      <c r="CVN104" s="66"/>
      <c r="CVO104" s="66"/>
      <c r="CVP104" s="66"/>
      <c r="CVQ104" s="66"/>
      <c r="CVR104" s="66"/>
      <c r="CVS104" s="66"/>
      <c r="CVT104" s="66"/>
      <c r="CVU104" s="66"/>
      <c r="CVV104" s="66"/>
      <c r="CVW104" s="66"/>
      <c r="CVX104" s="66"/>
      <c r="CVY104" s="66"/>
      <c r="CVZ104" s="66"/>
      <c r="CWA104" s="66"/>
      <c r="CWB104" s="66"/>
      <c r="CWC104" s="66"/>
      <c r="CWD104" s="66"/>
      <c r="CWE104" s="66"/>
      <c r="CWF104" s="66"/>
      <c r="CWG104" s="66"/>
      <c r="CWH104" s="66"/>
      <c r="CWI104" s="66"/>
      <c r="CWJ104" s="66"/>
      <c r="CWK104" s="66"/>
      <c r="CWL104" s="66"/>
      <c r="CWM104" s="66"/>
      <c r="CWN104" s="66"/>
      <c r="CWO104" s="66"/>
      <c r="CWP104" s="66"/>
      <c r="CWQ104" s="66"/>
      <c r="CWR104" s="66"/>
      <c r="CWS104" s="66"/>
      <c r="CWT104" s="66"/>
      <c r="CWU104" s="66"/>
      <c r="CWV104" s="66"/>
      <c r="CWW104" s="66"/>
      <c r="CWX104" s="66"/>
      <c r="CWY104" s="66"/>
      <c r="CWZ104" s="66"/>
      <c r="CXA104" s="66"/>
      <c r="CXB104" s="66"/>
      <c r="CXC104" s="66"/>
      <c r="CXD104" s="66"/>
      <c r="CXE104" s="66"/>
      <c r="CXF104" s="66"/>
      <c r="CXG104" s="66"/>
      <c r="CXH104" s="66"/>
      <c r="CXI104" s="66"/>
      <c r="CXJ104" s="66"/>
      <c r="CXK104" s="66"/>
      <c r="CXL104" s="66"/>
      <c r="CXM104" s="66"/>
      <c r="CXN104" s="66"/>
      <c r="CXO104" s="66"/>
      <c r="CXP104" s="66"/>
      <c r="CXQ104" s="66"/>
      <c r="CXR104" s="66"/>
      <c r="CXS104" s="66"/>
      <c r="CXT104" s="66"/>
      <c r="CXU104" s="66"/>
      <c r="CXV104" s="66"/>
      <c r="CXW104" s="66"/>
      <c r="CXX104" s="66"/>
      <c r="CXY104" s="66"/>
      <c r="CXZ104" s="66"/>
      <c r="CYA104" s="66"/>
      <c r="CYB104" s="66"/>
      <c r="CYC104" s="66"/>
      <c r="CYD104" s="66"/>
      <c r="CYE104" s="66"/>
      <c r="CYF104" s="66"/>
      <c r="CYG104" s="66"/>
      <c r="CYH104" s="66"/>
      <c r="CYI104" s="66"/>
      <c r="CYJ104" s="66"/>
      <c r="CYK104" s="66"/>
      <c r="CYL104" s="66"/>
      <c r="CYM104" s="66"/>
      <c r="CYN104" s="66"/>
      <c r="CYO104" s="66"/>
      <c r="CYP104" s="66"/>
      <c r="CYQ104" s="66"/>
      <c r="CYR104" s="66"/>
      <c r="CYS104" s="66"/>
      <c r="CYT104" s="66"/>
      <c r="CYU104" s="66"/>
      <c r="CYV104" s="66"/>
      <c r="CYW104" s="66"/>
      <c r="CYX104" s="66"/>
      <c r="CYY104" s="66"/>
      <c r="CYZ104" s="66"/>
      <c r="CZA104" s="66"/>
      <c r="CZB104" s="66"/>
      <c r="CZC104" s="66"/>
      <c r="CZD104" s="66"/>
      <c r="CZE104" s="66"/>
      <c r="CZF104" s="66"/>
      <c r="CZG104" s="66"/>
      <c r="CZH104" s="66"/>
      <c r="CZI104" s="66"/>
      <c r="CZJ104" s="66"/>
      <c r="CZK104" s="66"/>
      <c r="CZL104" s="66"/>
      <c r="CZM104" s="66"/>
      <c r="CZN104" s="66"/>
      <c r="CZO104" s="66"/>
      <c r="CZP104" s="66"/>
      <c r="CZQ104" s="66"/>
      <c r="CZR104" s="66"/>
      <c r="CZS104" s="66"/>
      <c r="CZT104" s="66"/>
      <c r="CZU104" s="66"/>
      <c r="CZV104" s="66"/>
      <c r="CZW104" s="66"/>
      <c r="CZX104" s="66"/>
      <c r="CZY104" s="66"/>
      <c r="CZZ104" s="66"/>
      <c r="DAA104" s="66"/>
      <c r="DAB104" s="66"/>
      <c r="DAC104" s="66"/>
      <c r="DAD104" s="66"/>
      <c r="DAE104" s="66"/>
      <c r="DAF104" s="66"/>
      <c r="DAG104" s="66"/>
      <c r="DAH104" s="66"/>
      <c r="DAI104" s="66"/>
      <c r="DAJ104" s="66"/>
      <c r="DAK104" s="66"/>
      <c r="DAL104" s="66"/>
      <c r="DAM104" s="66"/>
      <c r="DAN104" s="66"/>
      <c r="DAO104" s="66"/>
      <c r="DAP104" s="66"/>
      <c r="DAQ104" s="66"/>
      <c r="DAR104" s="66"/>
      <c r="DAS104" s="66"/>
      <c r="DAT104" s="66"/>
      <c r="DAU104" s="66"/>
      <c r="DAV104" s="66"/>
      <c r="DAW104" s="66"/>
      <c r="DAX104" s="66"/>
      <c r="DAY104" s="66"/>
      <c r="DAZ104" s="66"/>
      <c r="DBA104" s="66"/>
      <c r="DBB104" s="66"/>
      <c r="DBC104" s="66"/>
      <c r="DBD104" s="66"/>
      <c r="DBE104" s="66"/>
      <c r="DBF104" s="66"/>
      <c r="DBG104" s="66"/>
      <c r="DBH104" s="66"/>
      <c r="DBI104" s="66"/>
      <c r="DBJ104" s="66"/>
      <c r="DBK104" s="66"/>
      <c r="DBL104" s="66"/>
      <c r="DBM104" s="66"/>
      <c r="DBN104" s="66"/>
      <c r="DBO104" s="66"/>
      <c r="DBP104" s="66"/>
      <c r="DBQ104" s="66"/>
      <c r="DBR104" s="66"/>
      <c r="DBS104" s="66"/>
      <c r="DBT104" s="66"/>
      <c r="DBU104" s="66"/>
      <c r="DBV104" s="66"/>
      <c r="DBW104" s="66"/>
      <c r="DBX104" s="66"/>
      <c r="DBY104" s="66"/>
      <c r="DBZ104" s="66"/>
      <c r="DCA104" s="66"/>
      <c r="DCB104" s="66"/>
      <c r="DCC104" s="66"/>
      <c r="DCD104" s="66"/>
      <c r="DCE104" s="66"/>
      <c r="DCF104" s="66"/>
      <c r="DCG104" s="66"/>
      <c r="DCH104" s="66"/>
      <c r="DCI104" s="66"/>
      <c r="DCJ104" s="66"/>
      <c r="DCK104" s="66"/>
      <c r="DCL104" s="66"/>
      <c r="DCM104" s="66"/>
      <c r="DCN104" s="66"/>
      <c r="DCO104" s="66"/>
      <c r="DCP104" s="66"/>
      <c r="DCQ104" s="66"/>
      <c r="DCR104" s="66"/>
      <c r="DCS104" s="66"/>
      <c r="DCT104" s="66"/>
      <c r="DCU104" s="66"/>
      <c r="DCV104" s="66"/>
      <c r="DCW104" s="66"/>
      <c r="DCX104" s="66"/>
      <c r="DCY104" s="66"/>
      <c r="DCZ104" s="66"/>
      <c r="DDA104" s="66"/>
      <c r="DDB104" s="66"/>
      <c r="DDC104" s="66"/>
      <c r="DDD104" s="66"/>
      <c r="DDE104" s="66"/>
      <c r="DDF104" s="66"/>
      <c r="DDG104" s="66"/>
      <c r="DDH104" s="66"/>
      <c r="DDI104" s="66"/>
      <c r="DDJ104" s="66"/>
      <c r="DDK104" s="66"/>
      <c r="DDL104" s="66"/>
      <c r="DDM104" s="66"/>
      <c r="DDN104" s="66"/>
      <c r="DDO104" s="66"/>
      <c r="DDP104" s="66"/>
      <c r="DDQ104" s="66"/>
      <c r="DDR104" s="66"/>
      <c r="DDS104" s="66"/>
      <c r="DDT104" s="66"/>
      <c r="DDU104" s="66"/>
      <c r="DDV104" s="66"/>
      <c r="DDW104" s="66"/>
      <c r="DDX104" s="66"/>
      <c r="DDY104" s="66"/>
      <c r="DDZ104" s="66"/>
      <c r="DEA104" s="66"/>
      <c r="DEB104" s="66"/>
      <c r="DEC104" s="66"/>
      <c r="DED104" s="66"/>
      <c r="DEE104" s="66"/>
      <c r="DEF104" s="66"/>
      <c r="DEG104" s="66"/>
      <c r="DEH104" s="66"/>
      <c r="DEI104" s="66"/>
      <c r="DEJ104" s="66"/>
      <c r="DEK104" s="66"/>
      <c r="DEL104" s="66"/>
      <c r="DEM104" s="66"/>
      <c r="DEN104" s="66"/>
      <c r="DEO104" s="66"/>
      <c r="DEP104" s="66"/>
      <c r="DEQ104" s="66"/>
      <c r="DER104" s="66"/>
      <c r="DES104" s="66"/>
      <c r="DET104" s="66"/>
      <c r="DEU104" s="66"/>
      <c r="DEV104" s="66"/>
      <c r="DEW104" s="66"/>
      <c r="DEX104" s="66"/>
      <c r="DEY104" s="66"/>
      <c r="DEZ104" s="66"/>
      <c r="DFA104" s="66"/>
      <c r="DFB104" s="66"/>
      <c r="DFC104" s="66"/>
      <c r="DFD104" s="66"/>
      <c r="DFE104" s="66"/>
      <c r="DFF104" s="66"/>
      <c r="DFG104" s="66"/>
      <c r="DFH104" s="66"/>
      <c r="DFI104" s="66"/>
      <c r="DFJ104" s="66"/>
      <c r="DFK104" s="66"/>
      <c r="DFL104" s="66"/>
      <c r="DFM104" s="66"/>
      <c r="DFN104" s="66"/>
      <c r="DFO104" s="66"/>
      <c r="DFP104" s="66"/>
      <c r="DFQ104" s="66"/>
      <c r="DFR104" s="66"/>
      <c r="DFS104" s="66"/>
      <c r="DFT104" s="66"/>
      <c r="DFU104" s="66"/>
      <c r="DFV104" s="66"/>
      <c r="DFW104" s="66"/>
      <c r="DFX104" s="66"/>
      <c r="DFY104" s="66"/>
      <c r="DFZ104" s="66"/>
      <c r="DGA104" s="66"/>
      <c r="DGB104" s="66"/>
      <c r="DGC104" s="66"/>
      <c r="DGD104" s="66"/>
      <c r="DGE104" s="66"/>
      <c r="DGF104" s="66"/>
      <c r="DGG104" s="66"/>
      <c r="DGH104" s="66"/>
      <c r="DGI104" s="66"/>
      <c r="DGJ104" s="66"/>
      <c r="DGK104" s="66"/>
      <c r="DGL104" s="66"/>
      <c r="DGM104" s="66"/>
      <c r="DGN104" s="66"/>
      <c r="DGO104" s="66"/>
      <c r="DGP104" s="66"/>
      <c r="DGQ104" s="66"/>
      <c r="DGR104" s="66"/>
      <c r="DGS104" s="66"/>
      <c r="DGT104" s="66"/>
      <c r="DGU104" s="66"/>
      <c r="DGV104" s="66"/>
      <c r="DGW104" s="66"/>
      <c r="DGX104" s="66"/>
      <c r="DGY104" s="66"/>
      <c r="DGZ104" s="66"/>
      <c r="DHA104" s="66"/>
      <c r="DHB104" s="66"/>
      <c r="DHC104" s="66"/>
      <c r="DHD104" s="66"/>
      <c r="DHE104" s="66"/>
      <c r="DHF104" s="66"/>
      <c r="DHG104" s="66"/>
      <c r="DHH104" s="66"/>
      <c r="DHI104" s="66"/>
      <c r="DHJ104" s="66"/>
      <c r="DHK104" s="66"/>
      <c r="DHL104" s="66"/>
      <c r="DHM104" s="66"/>
      <c r="DHN104" s="66"/>
      <c r="DHO104" s="66"/>
      <c r="DHP104" s="66"/>
      <c r="DHQ104" s="66"/>
      <c r="DHR104" s="66"/>
      <c r="DHS104" s="66"/>
      <c r="DHT104" s="66"/>
      <c r="DHU104" s="66"/>
      <c r="DHV104" s="66"/>
      <c r="DHW104" s="66"/>
      <c r="DHX104" s="66"/>
      <c r="DHY104" s="66"/>
      <c r="DHZ104" s="66"/>
      <c r="DIA104" s="66"/>
      <c r="DIB104" s="66"/>
      <c r="DIC104" s="66"/>
      <c r="DID104" s="66"/>
      <c r="DIE104" s="66"/>
      <c r="DIF104" s="66"/>
      <c r="DIG104" s="66"/>
      <c r="DIH104" s="66"/>
      <c r="DII104" s="66"/>
      <c r="DIJ104" s="66"/>
      <c r="DIK104" s="66"/>
      <c r="DIL104" s="66"/>
      <c r="DIM104" s="66"/>
      <c r="DIN104" s="66"/>
      <c r="DIO104" s="66"/>
      <c r="DIP104" s="66"/>
      <c r="DIQ104" s="66"/>
      <c r="DIR104" s="66"/>
      <c r="DIS104" s="66"/>
      <c r="DIT104" s="66"/>
      <c r="DIU104" s="66"/>
      <c r="DIV104" s="66"/>
      <c r="DIW104" s="66"/>
      <c r="DIX104" s="66"/>
      <c r="DIY104" s="66"/>
      <c r="DIZ104" s="66"/>
      <c r="DJA104" s="66"/>
      <c r="DJB104" s="66"/>
      <c r="DJC104" s="66"/>
      <c r="DJD104" s="66"/>
      <c r="DJE104" s="66"/>
      <c r="DJF104" s="66"/>
      <c r="DJG104" s="66"/>
      <c r="DJH104" s="66"/>
      <c r="DJI104" s="66"/>
      <c r="DJJ104" s="66"/>
      <c r="DJK104" s="66"/>
      <c r="DJL104" s="66"/>
      <c r="DJM104" s="66"/>
      <c r="DJN104" s="66"/>
      <c r="DJO104" s="66"/>
      <c r="DJP104" s="66"/>
      <c r="DJQ104" s="66"/>
      <c r="DJR104" s="66"/>
      <c r="DJS104" s="66"/>
      <c r="DJT104" s="66"/>
      <c r="DJU104" s="66"/>
      <c r="DJV104" s="66"/>
      <c r="DJW104" s="66"/>
      <c r="DJX104" s="66"/>
      <c r="DJY104" s="66"/>
      <c r="DJZ104" s="66"/>
      <c r="DKA104" s="66"/>
      <c r="DKB104" s="66"/>
      <c r="DKC104" s="66"/>
      <c r="DKD104" s="66"/>
      <c r="DKE104" s="66"/>
      <c r="DKF104" s="66"/>
      <c r="DKG104" s="66"/>
      <c r="DKH104" s="66"/>
      <c r="DKI104" s="66"/>
      <c r="DKJ104" s="66"/>
      <c r="DKK104" s="66"/>
      <c r="DKL104" s="66"/>
      <c r="DKM104" s="66"/>
      <c r="DKN104" s="66"/>
      <c r="DKO104" s="66"/>
      <c r="DKP104" s="66"/>
      <c r="DKQ104" s="66"/>
      <c r="DKR104" s="66"/>
      <c r="DKS104" s="66"/>
      <c r="DKT104" s="66"/>
      <c r="DKU104" s="66"/>
      <c r="DKV104" s="66"/>
      <c r="DKW104" s="66"/>
      <c r="DKX104" s="66"/>
      <c r="DKY104" s="66"/>
      <c r="DKZ104" s="66"/>
      <c r="DLA104" s="66"/>
      <c r="DLB104" s="66"/>
      <c r="DLC104" s="66"/>
      <c r="DLD104" s="66"/>
      <c r="DLE104" s="66"/>
      <c r="DLF104" s="66"/>
      <c r="DLG104" s="66"/>
      <c r="DLH104" s="66"/>
      <c r="DLI104" s="66"/>
      <c r="DLJ104" s="66"/>
      <c r="DLK104" s="66"/>
      <c r="DLL104" s="66"/>
      <c r="DLM104" s="66"/>
      <c r="DLN104" s="66"/>
      <c r="DLO104" s="66"/>
      <c r="DLP104" s="66"/>
      <c r="DLQ104" s="66"/>
      <c r="DLR104" s="66"/>
      <c r="DLS104" s="66"/>
      <c r="DLT104" s="66"/>
      <c r="DLU104" s="66"/>
      <c r="DLV104" s="66"/>
      <c r="DLW104" s="66"/>
      <c r="DLX104" s="66"/>
      <c r="DLY104" s="66"/>
      <c r="DLZ104" s="66"/>
      <c r="DMA104" s="66"/>
      <c r="DMB104" s="66"/>
      <c r="DMC104" s="66"/>
      <c r="DMD104" s="66"/>
      <c r="DME104" s="66"/>
      <c r="DMF104" s="66"/>
      <c r="DMG104" s="66"/>
      <c r="DMH104" s="66"/>
      <c r="DMI104" s="66"/>
      <c r="DMJ104" s="66"/>
      <c r="DMK104" s="66"/>
      <c r="DML104" s="66"/>
      <c r="DMM104" s="66"/>
      <c r="DMN104" s="66"/>
      <c r="DMO104" s="66"/>
      <c r="DMP104" s="66"/>
      <c r="DMQ104" s="66"/>
      <c r="DMR104" s="66"/>
      <c r="DMS104" s="66"/>
      <c r="DMT104" s="66"/>
      <c r="DMU104" s="66"/>
      <c r="DMV104" s="66"/>
      <c r="DMW104" s="66"/>
      <c r="DMX104" s="66"/>
      <c r="DMY104" s="66"/>
      <c r="DMZ104" s="66"/>
      <c r="DNA104" s="66"/>
      <c r="DNB104" s="66"/>
      <c r="DNC104" s="66"/>
      <c r="DND104" s="66"/>
      <c r="DNE104" s="66"/>
      <c r="DNF104" s="66"/>
      <c r="DNG104" s="66"/>
      <c r="DNH104" s="66"/>
      <c r="DNI104" s="66"/>
      <c r="DNJ104" s="66"/>
      <c r="DNK104" s="66"/>
      <c r="DNL104" s="66"/>
      <c r="DNM104" s="66"/>
      <c r="DNN104" s="66"/>
      <c r="DNO104" s="66"/>
      <c r="DNP104" s="66"/>
      <c r="DNQ104" s="66"/>
      <c r="DNR104" s="66"/>
      <c r="DNS104" s="66"/>
      <c r="DNT104" s="66"/>
      <c r="DNU104" s="66"/>
      <c r="DNV104" s="66"/>
      <c r="DNW104" s="66"/>
      <c r="DNX104" s="66"/>
      <c r="DNY104" s="66"/>
      <c r="DNZ104" s="66"/>
      <c r="DOA104" s="66"/>
      <c r="DOB104" s="66"/>
      <c r="DOC104" s="66"/>
      <c r="DOD104" s="66"/>
      <c r="DOE104" s="66"/>
      <c r="DOF104" s="66"/>
      <c r="DOG104" s="66"/>
      <c r="DOH104" s="66"/>
      <c r="DOI104" s="66"/>
      <c r="DOJ104" s="66"/>
      <c r="DOK104" s="66"/>
      <c r="DOL104" s="66"/>
      <c r="DOM104" s="66"/>
      <c r="DON104" s="66"/>
      <c r="DOO104" s="66"/>
      <c r="DOP104" s="66"/>
      <c r="DOQ104" s="66"/>
      <c r="DOR104" s="66"/>
      <c r="DOS104" s="66"/>
      <c r="DOT104" s="66"/>
      <c r="DOU104" s="66"/>
      <c r="DOV104" s="66"/>
      <c r="DOW104" s="66"/>
      <c r="DOX104" s="66"/>
      <c r="DOY104" s="66"/>
      <c r="DOZ104" s="66"/>
      <c r="DPA104" s="66"/>
      <c r="DPB104" s="66"/>
      <c r="DPC104" s="66"/>
      <c r="DPD104" s="66"/>
      <c r="DPE104" s="66"/>
      <c r="DPF104" s="66"/>
      <c r="DPG104" s="66"/>
      <c r="DPH104" s="66"/>
      <c r="DPI104" s="66"/>
      <c r="DPJ104" s="66"/>
      <c r="DPK104" s="66"/>
      <c r="DPL104" s="66"/>
      <c r="DPM104" s="66"/>
      <c r="DPN104" s="66"/>
      <c r="DPO104" s="66"/>
      <c r="DPP104" s="66"/>
      <c r="DPQ104" s="66"/>
      <c r="DPR104" s="66"/>
      <c r="DPS104" s="66"/>
      <c r="DPT104" s="66"/>
      <c r="DPU104" s="66"/>
      <c r="DPV104" s="66"/>
      <c r="DPW104" s="66"/>
      <c r="DPX104" s="66"/>
      <c r="DPY104" s="66"/>
      <c r="DPZ104" s="66"/>
      <c r="DQA104" s="66"/>
      <c r="DQB104" s="66"/>
      <c r="DQC104" s="66"/>
      <c r="DQD104" s="66"/>
      <c r="DQE104" s="66"/>
      <c r="DQF104" s="66"/>
      <c r="DQG104" s="66"/>
      <c r="DQH104" s="66"/>
      <c r="DQI104" s="66"/>
      <c r="DQJ104" s="66"/>
      <c r="DQK104" s="66"/>
      <c r="DQL104" s="66"/>
      <c r="DQM104" s="66"/>
      <c r="DQN104" s="66"/>
      <c r="DQO104" s="66"/>
      <c r="DQP104" s="66"/>
      <c r="DQQ104" s="66"/>
      <c r="DQR104" s="66"/>
      <c r="DQS104" s="66"/>
      <c r="DQT104" s="66"/>
      <c r="DQU104" s="66"/>
      <c r="DQV104" s="66"/>
      <c r="DQW104" s="66"/>
      <c r="DQX104" s="66"/>
      <c r="DQY104" s="66"/>
      <c r="DQZ104" s="66"/>
      <c r="DRA104" s="66"/>
      <c r="DRB104" s="66"/>
      <c r="DRC104" s="66"/>
      <c r="DRD104" s="66"/>
      <c r="DRE104" s="66"/>
      <c r="DRF104" s="66"/>
      <c r="DRG104" s="66"/>
      <c r="DRH104" s="66"/>
      <c r="DRI104" s="66"/>
      <c r="DRJ104" s="66"/>
      <c r="DRK104" s="66"/>
      <c r="DRL104" s="66"/>
      <c r="DRM104" s="66"/>
      <c r="DRN104" s="66"/>
      <c r="DRO104" s="66"/>
      <c r="DRP104" s="66"/>
      <c r="DRQ104" s="66"/>
      <c r="DRR104" s="66"/>
      <c r="DRS104" s="66"/>
      <c r="DRT104" s="66"/>
      <c r="DRU104" s="66"/>
      <c r="DRV104" s="66"/>
      <c r="DRW104" s="66"/>
      <c r="DRX104" s="66"/>
      <c r="DRY104" s="66"/>
      <c r="DRZ104" s="66"/>
      <c r="DSA104" s="66"/>
      <c r="DSB104" s="66"/>
      <c r="DSC104" s="66"/>
      <c r="DSD104" s="66"/>
      <c r="DSE104" s="66"/>
      <c r="DSF104" s="66"/>
      <c r="DSG104" s="66"/>
      <c r="DSH104" s="66"/>
      <c r="DSI104" s="66"/>
      <c r="DSJ104" s="66"/>
      <c r="DSK104" s="66"/>
      <c r="DSL104" s="66"/>
      <c r="DSM104" s="66"/>
      <c r="DSN104" s="66"/>
      <c r="DSO104" s="66"/>
      <c r="DSP104" s="66"/>
      <c r="DSQ104" s="66"/>
      <c r="DSR104" s="66"/>
      <c r="DSS104" s="66"/>
      <c r="DST104" s="66"/>
      <c r="DSU104" s="66"/>
      <c r="DSV104" s="66"/>
      <c r="DSW104" s="66"/>
      <c r="DSX104" s="66"/>
      <c r="DSY104" s="66"/>
      <c r="DSZ104" s="66"/>
      <c r="DTA104" s="66"/>
      <c r="DTB104" s="66"/>
      <c r="DTC104" s="66"/>
      <c r="DTD104" s="66"/>
      <c r="DTE104" s="66"/>
      <c r="DTF104" s="66"/>
      <c r="DTG104" s="66"/>
      <c r="DTH104" s="66"/>
      <c r="DTI104" s="66"/>
      <c r="DTJ104" s="66"/>
      <c r="DTK104" s="66"/>
      <c r="DTL104" s="66"/>
      <c r="DTM104" s="66"/>
      <c r="DTN104" s="66"/>
      <c r="DTO104" s="66"/>
      <c r="DTP104" s="66"/>
      <c r="DTQ104" s="66"/>
      <c r="DTR104" s="66"/>
      <c r="DTS104" s="66"/>
      <c r="DTT104" s="66"/>
      <c r="DTU104" s="66"/>
      <c r="DTV104" s="66"/>
      <c r="DTW104" s="66"/>
      <c r="DTX104" s="66"/>
      <c r="DTY104" s="66"/>
      <c r="DTZ104" s="66"/>
      <c r="DUA104" s="66"/>
      <c r="DUB104" s="66"/>
      <c r="DUC104" s="66"/>
      <c r="DUD104" s="66"/>
      <c r="DUE104" s="66"/>
      <c r="DUF104" s="66"/>
      <c r="DUG104" s="66"/>
      <c r="DUH104" s="66"/>
      <c r="DUI104" s="66"/>
      <c r="DUJ104" s="66"/>
      <c r="DUK104" s="66"/>
      <c r="DUL104" s="66"/>
      <c r="DUM104" s="66"/>
      <c r="DUN104" s="66"/>
      <c r="DUO104" s="66"/>
      <c r="DUP104" s="66"/>
      <c r="DUQ104" s="66"/>
      <c r="DUR104" s="66"/>
      <c r="DUS104" s="66"/>
      <c r="DUT104" s="66"/>
      <c r="DUU104" s="66"/>
      <c r="DUV104" s="66"/>
      <c r="DUW104" s="66"/>
      <c r="DUX104" s="66"/>
      <c r="DUY104" s="66"/>
      <c r="DUZ104" s="66"/>
      <c r="DVA104" s="66"/>
      <c r="DVB104" s="66"/>
      <c r="DVC104" s="66"/>
      <c r="DVD104" s="66"/>
      <c r="DVE104" s="66"/>
      <c r="DVF104" s="66"/>
      <c r="DVG104" s="66"/>
      <c r="DVH104" s="66"/>
      <c r="DVI104" s="66"/>
      <c r="DVJ104" s="66"/>
      <c r="DVK104" s="66"/>
      <c r="DVL104" s="66"/>
      <c r="DVM104" s="66"/>
      <c r="DVN104" s="66"/>
      <c r="DVO104" s="66"/>
      <c r="DVP104" s="66"/>
      <c r="DVQ104" s="66"/>
      <c r="DVR104" s="66"/>
      <c r="DVS104" s="66"/>
      <c r="DVT104" s="66"/>
      <c r="DVU104" s="66"/>
      <c r="DVV104" s="66"/>
      <c r="DVW104" s="66"/>
      <c r="DVX104" s="66"/>
      <c r="DVY104" s="66"/>
      <c r="DVZ104" s="66"/>
      <c r="DWA104" s="66"/>
      <c r="DWB104" s="66"/>
      <c r="DWC104" s="66"/>
      <c r="DWD104" s="66"/>
      <c r="DWE104" s="66"/>
      <c r="DWF104" s="66"/>
      <c r="DWG104" s="66"/>
      <c r="DWH104" s="66"/>
      <c r="DWI104" s="66"/>
      <c r="DWJ104" s="66"/>
      <c r="DWK104" s="66"/>
      <c r="DWL104" s="66"/>
      <c r="DWM104" s="66"/>
      <c r="DWN104" s="66"/>
      <c r="DWO104" s="66"/>
      <c r="DWP104" s="66"/>
      <c r="DWQ104" s="66"/>
      <c r="DWR104" s="66"/>
      <c r="DWS104" s="66"/>
      <c r="DWT104" s="66"/>
      <c r="DWU104" s="66"/>
      <c r="DWV104" s="66"/>
      <c r="DWW104" s="66"/>
      <c r="DWX104" s="66"/>
      <c r="DWY104" s="66"/>
      <c r="DWZ104" s="66"/>
      <c r="DXA104" s="66"/>
      <c r="DXB104" s="66"/>
      <c r="DXC104" s="66"/>
      <c r="DXD104" s="66"/>
      <c r="DXE104" s="66"/>
      <c r="DXF104" s="66"/>
      <c r="DXG104" s="66"/>
      <c r="DXH104" s="66"/>
      <c r="DXI104" s="66"/>
      <c r="DXJ104" s="66"/>
      <c r="DXK104" s="66"/>
      <c r="DXL104" s="66"/>
      <c r="DXM104" s="66"/>
      <c r="DXN104" s="66"/>
      <c r="DXO104" s="66"/>
      <c r="DXP104" s="66"/>
      <c r="DXQ104" s="66"/>
      <c r="DXR104" s="66"/>
      <c r="DXS104" s="66"/>
      <c r="DXT104" s="66"/>
      <c r="DXU104" s="66"/>
      <c r="DXV104" s="66"/>
      <c r="DXW104" s="66"/>
      <c r="DXX104" s="66"/>
      <c r="DXY104" s="66"/>
      <c r="DXZ104" s="66"/>
      <c r="DYA104" s="66"/>
      <c r="DYB104" s="66"/>
      <c r="DYC104" s="66"/>
      <c r="DYD104" s="66"/>
      <c r="DYE104" s="66"/>
      <c r="DYF104" s="66"/>
      <c r="DYG104" s="66"/>
      <c r="DYH104" s="66"/>
      <c r="DYI104" s="66"/>
      <c r="DYJ104" s="66"/>
      <c r="DYK104" s="66"/>
      <c r="DYL104" s="66"/>
      <c r="DYM104" s="66"/>
      <c r="DYN104" s="66"/>
      <c r="DYO104" s="66"/>
      <c r="DYP104" s="66"/>
      <c r="DYQ104" s="66"/>
      <c r="DYR104" s="66"/>
      <c r="DYS104" s="66"/>
      <c r="DYT104" s="66"/>
      <c r="DYU104" s="66"/>
      <c r="DYV104" s="66"/>
      <c r="DYW104" s="66"/>
      <c r="DYX104" s="66"/>
      <c r="DYY104" s="66"/>
      <c r="DYZ104" s="66"/>
      <c r="DZA104" s="66"/>
      <c r="DZB104" s="66"/>
      <c r="DZC104" s="66"/>
      <c r="DZD104" s="66"/>
      <c r="DZE104" s="66"/>
      <c r="DZF104" s="66"/>
      <c r="DZG104" s="66"/>
      <c r="DZH104" s="66"/>
      <c r="DZI104" s="66"/>
      <c r="DZJ104" s="66"/>
      <c r="DZK104" s="66"/>
      <c r="DZL104" s="66"/>
      <c r="DZM104" s="66"/>
      <c r="DZN104" s="66"/>
      <c r="DZO104" s="66"/>
      <c r="DZP104" s="66"/>
      <c r="DZQ104" s="66"/>
      <c r="DZR104" s="66"/>
      <c r="DZS104" s="66"/>
      <c r="DZT104" s="66"/>
      <c r="DZU104" s="66"/>
      <c r="DZV104" s="66"/>
      <c r="DZW104" s="66"/>
      <c r="DZX104" s="66"/>
      <c r="DZY104" s="66"/>
      <c r="DZZ104" s="66"/>
      <c r="EAA104" s="66"/>
      <c r="EAB104" s="66"/>
      <c r="EAC104" s="66"/>
      <c r="EAD104" s="66"/>
      <c r="EAE104" s="66"/>
      <c r="EAF104" s="66"/>
      <c r="EAG104" s="66"/>
      <c r="EAH104" s="66"/>
      <c r="EAI104" s="66"/>
      <c r="EAJ104" s="66"/>
      <c r="EAK104" s="66"/>
      <c r="EAL104" s="66"/>
      <c r="EAM104" s="66"/>
      <c r="EAN104" s="66"/>
      <c r="EAO104" s="66"/>
      <c r="EAP104" s="66"/>
      <c r="EAQ104" s="66"/>
      <c r="EAR104" s="66"/>
      <c r="EAS104" s="66"/>
      <c r="EAT104" s="66"/>
      <c r="EAU104" s="66"/>
      <c r="EAV104" s="66"/>
      <c r="EAW104" s="66"/>
      <c r="EAX104" s="66"/>
      <c r="EAY104" s="66"/>
      <c r="EAZ104" s="66"/>
      <c r="EBA104" s="66"/>
      <c r="EBB104" s="66"/>
      <c r="EBC104" s="66"/>
      <c r="EBD104" s="66"/>
      <c r="EBE104" s="66"/>
      <c r="EBF104" s="66"/>
      <c r="EBG104" s="66"/>
      <c r="EBH104" s="66"/>
      <c r="EBI104" s="66"/>
      <c r="EBJ104" s="66"/>
      <c r="EBK104" s="66"/>
      <c r="EBL104" s="66"/>
      <c r="EBM104" s="66"/>
      <c r="EBN104" s="66"/>
      <c r="EBO104" s="66"/>
      <c r="EBP104" s="66"/>
      <c r="EBQ104" s="66"/>
      <c r="EBR104" s="66"/>
      <c r="EBS104" s="66"/>
      <c r="EBT104" s="66"/>
      <c r="EBU104" s="66"/>
      <c r="EBV104" s="66"/>
      <c r="EBW104" s="66"/>
      <c r="EBX104" s="66"/>
      <c r="EBY104" s="66"/>
      <c r="EBZ104" s="66"/>
      <c r="ECA104" s="66"/>
      <c r="ECB104" s="66"/>
      <c r="ECC104" s="66"/>
      <c r="ECD104" s="66"/>
      <c r="ECE104" s="66"/>
      <c r="ECF104" s="66"/>
      <c r="ECG104" s="66"/>
      <c r="ECH104" s="66"/>
      <c r="ECI104" s="66"/>
      <c r="ECJ104" s="66"/>
      <c r="ECK104" s="66"/>
      <c r="ECL104" s="66"/>
      <c r="ECM104" s="66"/>
      <c r="ECN104" s="66"/>
      <c r="ECO104" s="66"/>
      <c r="ECP104" s="66"/>
      <c r="ECQ104" s="66"/>
      <c r="ECR104" s="66"/>
      <c r="ECS104" s="66"/>
      <c r="ECT104" s="66"/>
      <c r="ECU104" s="66"/>
      <c r="ECV104" s="66"/>
      <c r="ECW104" s="66"/>
      <c r="ECX104" s="66"/>
      <c r="ECY104" s="66"/>
      <c r="ECZ104" s="66"/>
      <c r="EDA104" s="66"/>
      <c r="EDB104" s="66"/>
      <c r="EDC104" s="66"/>
      <c r="EDD104" s="66"/>
      <c r="EDE104" s="66"/>
      <c r="EDF104" s="66"/>
      <c r="EDG104" s="66"/>
      <c r="EDH104" s="66"/>
      <c r="EDI104" s="66"/>
      <c r="EDJ104" s="66"/>
      <c r="EDK104" s="66"/>
      <c r="EDL104" s="66"/>
      <c r="EDM104" s="66"/>
      <c r="EDN104" s="66"/>
      <c r="EDO104" s="66"/>
      <c r="EDP104" s="66"/>
      <c r="EDQ104" s="66"/>
      <c r="EDR104" s="66"/>
      <c r="EDS104" s="66"/>
      <c r="EDT104" s="66"/>
      <c r="EDU104" s="66"/>
      <c r="EDV104" s="66"/>
      <c r="EDW104" s="66"/>
      <c r="EDX104" s="66"/>
      <c r="EDY104" s="66"/>
      <c r="EDZ104" s="66"/>
      <c r="EEA104" s="66"/>
      <c r="EEB104" s="66"/>
      <c r="EEC104" s="66"/>
      <c r="EED104" s="66"/>
      <c r="EEE104" s="66"/>
      <c r="EEF104" s="66"/>
      <c r="EEG104" s="66"/>
      <c r="EEH104" s="66"/>
      <c r="EEI104" s="66"/>
      <c r="EEJ104" s="66"/>
      <c r="EEK104" s="66"/>
      <c r="EEL104" s="66"/>
      <c r="EEM104" s="66"/>
      <c r="EEN104" s="66"/>
      <c r="EEO104" s="66"/>
      <c r="EEP104" s="66"/>
      <c r="EEQ104" s="66"/>
      <c r="EER104" s="66"/>
      <c r="EES104" s="66"/>
      <c r="EET104" s="66"/>
      <c r="EEU104" s="66"/>
      <c r="EEV104" s="66"/>
      <c r="EEW104" s="66"/>
      <c r="EEX104" s="66"/>
      <c r="EEY104" s="66"/>
      <c r="EEZ104" s="66"/>
      <c r="EFA104" s="66"/>
      <c r="EFB104" s="66"/>
      <c r="EFC104" s="66"/>
      <c r="EFD104" s="66"/>
      <c r="EFE104" s="66"/>
      <c r="EFF104" s="66"/>
      <c r="EFG104" s="66"/>
      <c r="EFH104" s="66"/>
      <c r="EFI104" s="66"/>
      <c r="EFJ104" s="66"/>
      <c r="EFK104" s="66"/>
      <c r="EFL104" s="66"/>
      <c r="EFM104" s="66"/>
      <c r="EFN104" s="66"/>
      <c r="EFO104" s="66"/>
      <c r="EFP104" s="66"/>
      <c r="EFQ104" s="66"/>
      <c r="EFR104" s="66"/>
      <c r="EFS104" s="66"/>
      <c r="EFT104" s="66"/>
      <c r="EFU104" s="66"/>
      <c r="EFV104" s="66"/>
      <c r="EFW104" s="66"/>
      <c r="EFX104" s="66"/>
      <c r="EFY104" s="66"/>
      <c r="EFZ104" s="66"/>
      <c r="EGA104" s="66"/>
      <c r="EGB104" s="66"/>
      <c r="EGC104" s="66"/>
      <c r="EGD104" s="66"/>
      <c r="EGE104" s="66"/>
      <c r="EGF104" s="66"/>
      <c r="EGG104" s="66"/>
      <c r="EGH104" s="66"/>
      <c r="EGI104" s="66"/>
      <c r="EGJ104" s="66"/>
      <c r="EGK104" s="66"/>
      <c r="EGL104" s="66"/>
      <c r="EGM104" s="66"/>
      <c r="EGN104" s="66"/>
      <c r="EGO104" s="66"/>
      <c r="EGP104" s="66"/>
      <c r="EGQ104" s="66"/>
      <c r="EGR104" s="66"/>
      <c r="EGS104" s="66"/>
      <c r="EGT104" s="66"/>
      <c r="EGU104" s="66"/>
      <c r="EGV104" s="66"/>
      <c r="EGW104" s="66"/>
      <c r="EGX104" s="66"/>
      <c r="EGY104" s="66"/>
      <c r="EGZ104" s="66"/>
      <c r="EHA104" s="66"/>
      <c r="EHB104" s="66"/>
      <c r="EHC104" s="66"/>
      <c r="EHD104" s="66"/>
      <c r="EHE104" s="66"/>
      <c r="EHF104" s="66"/>
      <c r="EHG104" s="66"/>
      <c r="EHH104" s="66"/>
      <c r="EHI104" s="66"/>
      <c r="EHJ104" s="66"/>
      <c r="EHK104" s="66"/>
      <c r="EHL104" s="66"/>
      <c r="EHM104" s="66"/>
      <c r="EHN104" s="66"/>
      <c r="EHO104" s="66"/>
      <c r="EHP104" s="66"/>
      <c r="EHQ104" s="66"/>
      <c r="EHR104" s="66"/>
      <c r="EHS104" s="66"/>
      <c r="EHT104" s="66"/>
      <c r="EHU104" s="66"/>
      <c r="EHV104" s="66"/>
      <c r="EHW104" s="66"/>
      <c r="EHX104" s="66"/>
      <c r="EHY104" s="66"/>
      <c r="EHZ104" s="66"/>
      <c r="EIA104" s="66"/>
      <c r="EIB104" s="66"/>
      <c r="EIC104" s="66"/>
      <c r="EID104" s="66"/>
      <c r="EIE104" s="66"/>
      <c r="EIF104" s="66"/>
      <c r="EIG104" s="66"/>
      <c r="EIH104" s="66"/>
      <c r="EII104" s="66"/>
      <c r="EIJ104" s="66"/>
      <c r="EIK104" s="66"/>
      <c r="EIL104" s="66"/>
      <c r="EIM104" s="66"/>
      <c r="EIN104" s="66"/>
      <c r="EIO104" s="66"/>
      <c r="EIP104" s="66"/>
      <c r="EIQ104" s="66"/>
      <c r="EIR104" s="66"/>
      <c r="EIS104" s="66"/>
      <c r="EIT104" s="66"/>
      <c r="EIU104" s="66"/>
      <c r="EIV104" s="66"/>
      <c r="EIW104" s="66"/>
      <c r="EIX104" s="66"/>
      <c r="EIY104" s="66"/>
      <c r="EIZ104" s="66"/>
      <c r="EJA104" s="66"/>
      <c r="EJB104" s="66"/>
      <c r="EJC104" s="66"/>
      <c r="EJD104" s="66"/>
      <c r="EJE104" s="66"/>
      <c r="EJF104" s="66"/>
      <c r="EJG104" s="66"/>
      <c r="EJH104" s="66"/>
      <c r="EJI104" s="66"/>
      <c r="EJJ104" s="66"/>
      <c r="EJK104" s="66"/>
      <c r="EJL104" s="66"/>
      <c r="EJM104" s="66"/>
      <c r="EJN104" s="66"/>
      <c r="EJO104" s="66"/>
      <c r="EJP104" s="66"/>
      <c r="EJQ104" s="66"/>
      <c r="EJR104" s="66"/>
      <c r="EJS104" s="66"/>
      <c r="EJT104" s="66"/>
      <c r="EJU104" s="66"/>
      <c r="EJV104" s="66"/>
      <c r="EJW104" s="66"/>
      <c r="EJX104" s="66"/>
      <c r="EJY104" s="66"/>
      <c r="EJZ104" s="66"/>
      <c r="EKA104" s="66"/>
      <c r="EKB104" s="66"/>
      <c r="EKC104" s="66"/>
      <c r="EKD104" s="66"/>
      <c r="EKE104" s="66"/>
      <c r="EKF104" s="66"/>
      <c r="EKG104" s="66"/>
      <c r="EKH104" s="66"/>
      <c r="EKI104" s="66"/>
      <c r="EKJ104" s="66"/>
      <c r="EKK104" s="66"/>
      <c r="EKL104" s="66"/>
      <c r="EKM104" s="66"/>
      <c r="EKN104" s="66"/>
      <c r="EKO104" s="66"/>
      <c r="EKP104" s="66"/>
      <c r="EKQ104" s="66"/>
      <c r="EKR104" s="66"/>
      <c r="EKS104" s="66"/>
      <c r="EKT104" s="66"/>
      <c r="EKU104" s="66"/>
      <c r="EKV104" s="66"/>
      <c r="EKW104" s="66"/>
      <c r="EKX104" s="66"/>
      <c r="EKY104" s="66"/>
      <c r="EKZ104" s="66"/>
      <c r="ELA104" s="66"/>
      <c r="ELB104" s="66"/>
      <c r="ELC104" s="66"/>
      <c r="ELD104" s="66"/>
      <c r="ELE104" s="66"/>
      <c r="ELF104" s="66"/>
      <c r="ELG104" s="66"/>
      <c r="ELH104" s="66"/>
      <c r="ELI104" s="66"/>
      <c r="ELJ104" s="66"/>
      <c r="ELK104" s="66"/>
      <c r="ELL104" s="66"/>
      <c r="ELM104" s="66"/>
      <c r="ELN104" s="66"/>
      <c r="ELO104" s="66"/>
      <c r="ELP104" s="66"/>
      <c r="ELQ104" s="66"/>
      <c r="ELR104" s="66"/>
      <c r="ELS104" s="66"/>
      <c r="ELT104" s="66"/>
      <c r="ELU104" s="66"/>
      <c r="ELV104" s="66"/>
      <c r="ELW104" s="66"/>
      <c r="ELX104" s="66"/>
      <c r="ELY104" s="66"/>
      <c r="ELZ104" s="66"/>
      <c r="EMA104" s="66"/>
      <c r="EMB104" s="66"/>
      <c r="EMC104" s="66"/>
      <c r="EMD104" s="66"/>
      <c r="EME104" s="66"/>
      <c r="EMF104" s="66"/>
      <c r="EMG104" s="66"/>
      <c r="EMH104" s="66"/>
      <c r="EMI104" s="66"/>
      <c r="EMJ104" s="66"/>
      <c r="EMK104" s="66"/>
      <c r="EML104" s="66"/>
      <c r="EMM104" s="66"/>
      <c r="EMN104" s="66"/>
      <c r="EMO104" s="66"/>
      <c r="EMP104" s="66"/>
      <c r="EMQ104" s="66"/>
      <c r="EMR104" s="66"/>
      <c r="EMS104" s="66"/>
      <c r="EMT104" s="66"/>
      <c r="EMU104" s="66"/>
      <c r="EMV104" s="66"/>
      <c r="EMW104" s="66"/>
      <c r="EMX104" s="66"/>
      <c r="EMY104" s="66"/>
      <c r="EMZ104" s="66"/>
      <c r="ENA104" s="66"/>
      <c r="ENB104" s="66"/>
      <c r="ENC104" s="66"/>
      <c r="END104" s="66"/>
      <c r="ENE104" s="66"/>
      <c r="ENF104" s="66"/>
      <c r="ENG104" s="66"/>
      <c r="ENH104" s="66"/>
      <c r="ENI104" s="66"/>
      <c r="ENJ104" s="66"/>
      <c r="ENK104" s="66"/>
      <c r="ENL104" s="66"/>
      <c r="ENM104" s="66"/>
      <c r="ENN104" s="66"/>
      <c r="ENO104" s="66"/>
      <c r="ENP104" s="66"/>
      <c r="ENQ104" s="66"/>
      <c r="ENR104" s="66"/>
      <c r="ENS104" s="66"/>
      <c r="ENT104" s="66"/>
      <c r="ENU104" s="66"/>
      <c r="ENV104" s="66"/>
      <c r="ENW104" s="66"/>
      <c r="ENX104" s="66"/>
      <c r="ENY104" s="66"/>
      <c r="ENZ104" s="66"/>
      <c r="EOA104" s="66"/>
      <c r="EOB104" s="66"/>
      <c r="EOC104" s="66"/>
      <c r="EOD104" s="66"/>
      <c r="EOE104" s="66"/>
      <c r="EOF104" s="66"/>
      <c r="EOG104" s="66"/>
      <c r="EOH104" s="66"/>
      <c r="EOI104" s="66"/>
      <c r="EOJ104" s="66"/>
      <c r="EOK104" s="66"/>
      <c r="EOL104" s="66"/>
      <c r="EOM104" s="66"/>
      <c r="EON104" s="66"/>
      <c r="EOO104" s="66"/>
      <c r="EOP104" s="66"/>
      <c r="EOQ104" s="66"/>
      <c r="EOR104" s="66"/>
      <c r="EOS104" s="66"/>
      <c r="EOT104" s="66"/>
      <c r="EOU104" s="66"/>
      <c r="EOV104" s="66"/>
      <c r="EOW104" s="66"/>
      <c r="EOX104" s="66"/>
      <c r="EOY104" s="66"/>
      <c r="EOZ104" s="66"/>
      <c r="EPA104" s="66"/>
      <c r="EPB104" s="66"/>
      <c r="EPC104" s="66"/>
      <c r="EPD104" s="66"/>
      <c r="EPE104" s="66"/>
      <c r="EPF104" s="66"/>
      <c r="EPG104" s="66"/>
      <c r="EPH104" s="66"/>
      <c r="EPI104" s="66"/>
      <c r="EPJ104" s="66"/>
      <c r="EPK104" s="66"/>
      <c r="EPL104" s="66"/>
      <c r="EPM104" s="66"/>
      <c r="EPN104" s="66"/>
      <c r="EPO104" s="66"/>
      <c r="EPP104" s="66"/>
      <c r="EPQ104" s="66"/>
      <c r="EPR104" s="66"/>
      <c r="EPS104" s="66"/>
      <c r="EPT104" s="66"/>
      <c r="EPU104" s="66"/>
      <c r="EPV104" s="66"/>
      <c r="EPW104" s="66"/>
      <c r="EPX104" s="66"/>
      <c r="EPY104" s="66"/>
      <c r="EPZ104" s="66"/>
      <c r="EQA104" s="66"/>
      <c r="EQB104" s="66"/>
      <c r="EQC104" s="66"/>
      <c r="EQD104" s="66"/>
      <c r="EQE104" s="66"/>
      <c r="EQF104" s="66"/>
      <c r="EQG104" s="66"/>
      <c r="EQH104" s="66"/>
      <c r="EQI104" s="66"/>
      <c r="EQJ104" s="66"/>
      <c r="EQK104" s="66"/>
      <c r="EQL104" s="66"/>
      <c r="EQM104" s="66"/>
      <c r="EQN104" s="66"/>
      <c r="EQO104" s="66"/>
      <c r="EQP104" s="66"/>
      <c r="EQQ104" s="66"/>
      <c r="EQR104" s="66"/>
      <c r="EQS104" s="66"/>
      <c r="EQT104" s="66"/>
      <c r="EQU104" s="66"/>
      <c r="EQV104" s="66"/>
      <c r="EQW104" s="66"/>
      <c r="EQX104" s="66"/>
      <c r="EQY104" s="66"/>
      <c r="EQZ104" s="66"/>
      <c r="ERA104" s="66"/>
      <c r="ERB104" s="66"/>
      <c r="ERC104" s="66"/>
      <c r="ERD104" s="66"/>
      <c r="ERE104" s="66"/>
      <c r="ERF104" s="66"/>
      <c r="ERG104" s="66"/>
      <c r="ERH104" s="66"/>
      <c r="ERI104" s="66"/>
      <c r="ERJ104" s="66"/>
      <c r="ERK104" s="66"/>
      <c r="ERL104" s="66"/>
      <c r="ERM104" s="66"/>
      <c r="ERN104" s="66"/>
      <c r="ERO104" s="66"/>
      <c r="ERP104" s="66"/>
      <c r="ERQ104" s="66"/>
      <c r="ERR104" s="66"/>
      <c r="ERS104" s="66"/>
      <c r="ERT104" s="66"/>
      <c r="ERU104" s="66"/>
      <c r="ERV104" s="66"/>
      <c r="ERW104" s="66"/>
      <c r="ERX104" s="66"/>
      <c r="ERY104" s="66"/>
      <c r="ERZ104" s="66"/>
      <c r="ESA104" s="66"/>
      <c r="ESB104" s="66"/>
      <c r="ESC104" s="66"/>
      <c r="ESD104" s="66"/>
      <c r="ESE104" s="66"/>
      <c r="ESF104" s="66"/>
      <c r="ESG104" s="66"/>
      <c r="ESH104" s="66"/>
      <c r="ESI104" s="66"/>
      <c r="ESJ104" s="66"/>
      <c r="ESK104" s="66"/>
      <c r="ESL104" s="66"/>
      <c r="ESM104" s="66"/>
      <c r="ESN104" s="66"/>
      <c r="ESO104" s="66"/>
      <c r="ESP104" s="66"/>
      <c r="ESQ104" s="66"/>
      <c r="ESR104" s="66"/>
      <c r="ESS104" s="66"/>
      <c r="EST104" s="66"/>
      <c r="ESU104" s="66"/>
      <c r="ESV104" s="66"/>
      <c r="ESW104" s="66"/>
      <c r="ESX104" s="66"/>
      <c r="ESY104" s="66"/>
      <c r="ESZ104" s="66"/>
      <c r="ETA104" s="66"/>
      <c r="ETB104" s="66"/>
      <c r="ETC104" s="66"/>
      <c r="ETD104" s="66"/>
      <c r="ETE104" s="66"/>
      <c r="ETF104" s="66"/>
      <c r="ETG104" s="66"/>
      <c r="ETH104" s="66"/>
      <c r="ETI104" s="66"/>
      <c r="ETJ104" s="66"/>
      <c r="ETK104" s="66"/>
      <c r="ETL104" s="66"/>
      <c r="ETM104" s="66"/>
      <c r="ETN104" s="66"/>
      <c r="ETO104" s="66"/>
      <c r="ETP104" s="66"/>
      <c r="ETQ104" s="66"/>
      <c r="ETR104" s="66"/>
      <c r="ETS104" s="66"/>
      <c r="ETT104" s="66"/>
      <c r="ETU104" s="66"/>
      <c r="ETV104" s="66"/>
      <c r="ETW104" s="66"/>
      <c r="ETX104" s="66"/>
      <c r="ETY104" s="66"/>
      <c r="ETZ104" s="66"/>
      <c r="EUA104" s="66"/>
      <c r="EUB104" s="66"/>
      <c r="EUC104" s="66"/>
      <c r="EUD104" s="66"/>
      <c r="EUE104" s="66"/>
      <c r="EUF104" s="66"/>
      <c r="EUG104" s="66"/>
      <c r="EUH104" s="66"/>
      <c r="EUI104" s="66"/>
      <c r="EUJ104" s="66"/>
      <c r="EUK104" s="66"/>
      <c r="EUL104" s="66"/>
      <c r="EUM104" s="66"/>
      <c r="EUN104" s="66"/>
      <c r="EUO104" s="66"/>
      <c r="EUP104" s="66"/>
      <c r="EUQ104" s="66"/>
      <c r="EUR104" s="66"/>
      <c r="EUS104" s="66"/>
      <c r="EUT104" s="66"/>
      <c r="EUU104" s="66"/>
      <c r="EUV104" s="66"/>
      <c r="EUW104" s="66"/>
      <c r="EUX104" s="66"/>
      <c r="EUY104" s="66"/>
      <c r="EUZ104" s="66"/>
      <c r="EVA104" s="66"/>
      <c r="EVB104" s="66"/>
      <c r="EVC104" s="66"/>
      <c r="EVD104" s="66"/>
      <c r="EVE104" s="66"/>
      <c r="EVF104" s="66"/>
      <c r="EVG104" s="66"/>
      <c r="EVH104" s="66"/>
      <c r="EVI104" s="66"/>
      <c r="EVJ104" s="66"/>
      <c r="EVK104" s="66"/>
      <c r="EVL104" s="66"/>
      <c r="EVM104" s="66"/>
      <c r="EVN104" s="66"/>
      <c r="EVO104" s="66"/>
      <c r="EVP104" s="66"/>
      <c r="EVQ104" s="66"/>
      <c r="EVR104" s="66"/>
      <c r="EVS104" s="66"/>
      <c r="EVT104" s="66"/>
      <c r="EVU104" s="66"/>
      <c r="EVV104" s="66"/>
      <c r="EVW104" s="66"/>
      <c r="EVX104" s="66"/>
      <c r="EVY104" s="66"/>
      <c r="EVZ104" s="66"/>
      <c r="EWA104" s="66"/>
      <c r="EWB104" s="66"/>
      <c r="EWC104" s="66"/>
      <c r="EWD104" s="66"/>
      <c r="EWE104" s="66"/>
      <c r="EWF104" s="66"/>
      <c r="EWG104" s="66"/>
      <c r="EWH104" s="66"/>
      <c r="EWI104" s="66"/>
      <c r="EWJ104" s="66"/>
      <c r="EWK104" s="66"/>
      <c r="EWL104" s="66"/>
      <c r="EWM104" s="66"/>
      <c r="EWN104" s="66"/>
      <c r="EWO104" s="66"/>
      <c r="EWP104" s="66"/>
      <c r="EWQ104" s="66"/>
      <c r="EWR104" s="66"/>
      <c r="EWS104" s="66"/>
      <c r="EWT104" s="66"/>
      <c r="EWU104" s="66"/>
      <c r="EWV104" s="66"/>
      <c r="EWW104" s="66"/>
      <c r="EWX104" s="66"/>
      <c r="EWY104" s="66"/>
      <c r="EWZ104" s="66"/>
      <c r="EXA104" s="66"/>
      <c r="EXB104" s="66"/>
      <c r="EXC104" s="66"/>
      <c r="EXD104" s="66"/>
      <c r="EXE104" s="66"/>
      <c r="EXF104" s="66"/>
      <c r="EXG104" s="66"/>
      <c r="EXH104" s="66"/>
      <c r="EXI104" s="66"/>
      <c r="EXJ104" s="66"/>
      <c r="EXK104" s="66"/>
      <c r="EXL104" s="66"/>
      <c r="EXM104" s="66"/>
      <c r="EXN104" s="66"/>
      <c r="EXO104" s="66"/>
      <c r="EXP104" s="66"/>
      <c r="EXQ104" s="66"/>
      <c r="EXR104" s="66"/>
      <c r="EXS104" s="66"/>
      <c r="EXT104" s="66"/>
      <c r="EXU104" s="66"/>
      <c r="EXV104" s="66"/>
      <c r="EXW104" s="66"/>
      <c r="EXX104" s="66"/>
      <c r="EXY104" s="66"/>
      <c r="EXZ104" s="66"/>
      <c r="EYA104" s="66"/>
      <c r="EYB104" s="66"/>
      <c r="EYC104" s="66"/>
      <c r="EYD104" s="66"/>
      <c r="EYE104" s="66"/>
      <c r="EYF104" s="66"/>
      <c r="EYG104" s="66"/>
      <c r="EYH104" s="66"/>
      <c r="EYI104" s="66"/>
      <c r="EYJ104" s="66"/>
      <c r="EYK104" s="66"/>
      <c r="EYL104" s="66"/>
      <c r="EYM104" s="66"/>
      <c r="EYN104" s="66"/>
      <c r="EYO104" s="66"/>
      <c r="EYP104" s="66"/>
      <c r="EYQ104" s="66"/>
      <c r="EYR104" s="66"/>
      <c r="EYS104" s="66"/>
      <c r="EYT104" s="66"/>
      <c r="EYU104" s="66"/>
      <c r="EYV104" s="66"/>
      <c r="EYW104" s="66"/>
      <c r="EYX104" s="66"/>
      <c r="EYY104" s="66"/>
      <c r="EYZ104" s="66"/>
      <c r="EZA104" s="66"/>
      <c r="EZB104" s="66"/>
      <c r="EZC104" s="66"/>
      <c r="EZD104" s="66"/>
      <c r="EZE104" s="66"/>
      <c r="EZF104" s="66"/>
      <c r="EZG104" s="66"/>
      <c r="EZH104" s="66"/>
      <c r="EZI104" s="66"/>
      <c r="EZJ104" s="66"/>
      <c r="EZK104" s="66"/>
      <c r="EZL104" s="66"/>
      <c r="EZM104" s="66"/>
      <c r="EZN104" s="66"/>
      <c r="EZO104" s="66"/>
      <c r="EZP104" s="66"/>
      <c r="EZQ104" s="66"/>
      <c r="EZR104" s="66"/>
      <c r="EZS104" s="66"/>
      <c r="EZT104" s="66"/>
      <c r="EZU104" s="66"/>
      <c r="EZV104" s="66"/>
      <c r="EZW104" s="66"/>
      <c r="EZX104" s="66"/>
      <c r="EZY104" s="66"/>
      <c r="EZZ104" s="66"/>
      <c r="FAA104" s="66"/>
      <c r="FAB104" s="66"/>
      <c r="FAC104" s="66"/>
      <c r="FAD104" s="66"/>
      <c r="FAE104" s="66"/>
      <c r="FAF104" s="66"/>
      <c r="FAG104" s="66"/>
      <c r="FAH104" s="66"/>
      <c r="FAI104" s="66"/>
      <c r="FAJ104" s="66"/>
      <c r="FAK104" s="66"/>
      <c r="FAL104" s="66"/>
      <c r="FAM104" s="66"/>
      <c r="FAN104" s="66"/>
      <c r="FAO104" s="66"/>
      <c r="FAP104" s="66"/>
      <c r="FAQ104" s="66"/>
      <c r="FAR104" s="66"/>
      <c r="FAS104" s="66"/>
      <c r="FAT104" s="66"/>
      <c r="FAU104" s="66"/>
      <c r="FAV104" s="66"/>
      <c r="FAW104" s="66"/>
      <c r="FAX104" s="66"/>
      <c r="FAY104" s="66"/>
      <c r="FAZ104" s="66"/>
      <c r="FBA104" s="66"/>
      <c r="FBB104" s="66"/>
      <c r="FBC104" s="66"/>
      <c r="FBD104" s="66"/>
      <c r="FBE104" s="66"/>
      <c r="FBF104" s="66"/>
      <c r="FBG104" s="66"/>
      <c r="FBH104" s="66"/>
      <c r="FBI104" s="66"/>
      <c r="FBJ104" s="66"/>
      <c r="FBK104" s="66"/>
      <c r="FBL104" s="66"/>
      <c r="FBM104" s="66"/>
      <c r="FBN104" s="66"/>
      <c r="FBO104" s="66"/>
      <c r="FBP104" s="66"/>
      <c r="FBQ104" s="66"/>
      <c r="FBR104" s="66"/>
      <c r="FBS104" s="66"/>
      <c r="FBT104" s="66"/>
      <c r="FBU104" s="66"/>
      <c r="FBV104" s="66"/>
      <c r="FBW104" s="66"/>
      <c r="FBX104" s="66"/>
      <c r="FBY104" s="66"/>
      <c r="FBZ104" s="66"/>
      <c r="FCA104" s="66"/>
      <c r="FCB104" s="66"/>
      <c r="FCC104" s="66"/>
      <c r="FCD104" s="66"/>
      <c r="FCE104" s="66"/>
      <c r="FCF104" s="66"/>
      <c r="FCG104" s="66"/>
      <c r="FCH104" s="66"/>
      <c r="FCI104" s="66"/>
      <c r="FCJ104" s="66"/>
      <c r="FCK104" s="66"/>
      <c r="FCL104" s="66"/>
      <c r="FCM104" s="66"/>
      <c r="FCN104" s="66"/>
      <c r="FCO104" s="66"/>
      <c r="FCP104" s="66"/>
      <c r="FCQ104" s="66"/>
      <c r="FCR104" s="66"/>
      <c r="FCS104" s="66"/>
      <c r="FCT104" s="66"/>
      <c r="FCU104" s="66"/>
      <c r="FCV104" s="66"/>
      <c r="FCW104" s="66"/>
      <c r="FCX104" s="66"/>
      <c r="FCY104" s="66"/>
      <c r="FCZ104" s="66"/>
      <c r="FDA104" s="66"/>
      <c r="FDB104" s="66"/>
      <c r="FDC104" s="66"/>
      <c r="FDD104" s="66"/>
      <c r="FDE104" s="66"/>
      <c r="FDF104" s="66"/>
      <c r="FDG104" s="66"/>
      <c r="FDH104" s="66"/>
      <c r="FDI104" s="66"/>
      <c r="FDJ104" s="66"/>
      <c r="FDK104" s="66"/>
      <c r="FDL104" s="66"/>
      <c r="FDM104" s="66"/>
      <c r="FDN104" s="66"/>
      <c r="FDO104" s="66"/>
      <c r="FDP104" s="66"/>
      <c r="FDQ104" s="66"/>
      <c r="FDR104" s="66"/>
      <c r="FDS104" s="66"/>
      <c r="FDT104" s="66"/>
      <c r="FDU104" s="66"/>
      <c r="FDV104" s="66"/>
      <c r="FDW104" s="66"/>
      <c r="FDX104" s="66"/>
      <c r="FDY104" s="66"/>
      <c r="FDZ104" s="66"/>
      <c r="FEA104" s="66"/>
      <c r="FEB104" s="66"/>
      <c r="FEC104" s="66"/>
      <c r="FED104" s="66"/>
      <c r="FEE104" s="66"/>
      <c r="FEF104" s="66"/>
      <c r="FEG104" s="66"/>
      <c r="FEH104" s="66"/>
      <c r="FEI104" s="66"/>
      <c r="FEJ104" s="66"/>
      <c r="FEK104" s="66"/>
      <c r="FEL104" s="66"/>
      <c r="FEM104" s="66"/>
      <c r="FEN104" s="66"/>
      <c r="FEO104" s="66"/>
      <c r="FEP104" s="66"/>
      <c r="FEQ104" s="66"/>
      <c r="FER104" s="66"/>
      <c r="FES104" s="66"/>
      <c r="FET104" s="66"/>
      <c r="FEU104" s="66"/>
      <c r="FEV104" s="66"/>
      <c r="FEW104" s="66"/>
      <c r="FEX104" s="66"/>
      <c r="FEY104" s="66"/>
      <c r="FEZ104" s="66"/>
      <c r="FFA104" s="66"/>
      <c r="FFB104" s="66"/>
      <c r="FFC104" s="66"/>
      <c r="FFD104" s="66"/>
      <c r="FFE104" s="66"/>
      <c r="FFF104" s="66"/>
      <c r="FFG104" s="66"/>
      <c r="FFH104" s="66"/>
      <c r="FFI104" s="66"/>
      <c r="FFJ104" s="66"/>
      <c r="FFK104" s="66"/>
      <c r="FFL104" s="66"/>
      <c r="FFM104" s="66"/>
      <c r="FFN104" s="66"/>
      <c r="FFO104" s="66"/>
      <c r="FFP104" s="66"/>
      <c r="FFQ104" s="66"/>
      <c r="FFR104" s="66"/>
      <c r="FFS104" s="66"/>
      <c r="FFT104" s="66"/>
      <c r="FFU104" s="66"/>
      <c r="FFV104" s="66"/>
      <c r="FFW104" s="66"/>
      <c r="FFX104" s="66"/>
      <c r="FFY104" s="66"/>
      <c r="FFZ104" s="66"/>
      <c r="FGA104" s="66"/>
      <c r="FGB104" s="66"/>
      <c r="FGC104" s="66"/>
      <c r="FGD104" s="66"/>
      <c r="FGE104" s="66"/>
      <c r="FGF104" s="66"/>
      <c r="FGG104" s="66"/>
      <c r="FGH104" s="66"/>
      <c r="FGI104" s="66"/>
      <c r="FGJ104" s="66"/>
      <c r="FGK104" s="66"/>
      <c r="FGL104" s="66"/>
      <c r="FGM104" s="66"/>
      <c r="FGN104" s="66"/>
      <c r="FGO104" s="66"/>
      <c r="FGP104" s="66"/>
      <c r="FGQ104" s="66"/>
      <c r="FGR104" s="66"/>
      <c r="FGS104" s="66"/>
      <c r="FGT104" s="66"/>
      <c r="FGU104" s="66"/>
      <c r="FGV104" s="66"/>
      <c r="FGW104" s="66"/>
      <c r="FGX104" s="66"/>
      <c r="FGY104" s="66"/>
      <c r="FGZ104" s="66"/>
      <c r="FHA104" s="66"/>
      <c r="FHB104" s="66"/>
      <c r="FHC104" s="66"/>
      <c r="FHD104" s="66"/>
      <c r="FHE104" s="66"/>
      <c r="FHF104" s="66"/>
      <c r="FHG104" s="66"/>
      <c r="FHH104" s="66"/>
      <c r="FHI104" s="66"/>
      <c r="FHJ104" s="66"/>
      <c r="FHK104" s="66"/>
      <c r="FHL104" s="66"/>
      <c r="FHM104" s="66"/>
      <c r="FHN104" s="66"/>
      <c r="FHO104" s="66"/>
      <c r="FHP104" s="66"/>
      <c r="FHQ104" s="66"/>
      <c r="FHR104" s="66"/>
      <c r="FHS104" s="66"/>
      <c r="FHT104" s="66"/>
      <c r="FHU104" s="66"/>
      <c r="FHV104" s="66"/>
      <c r="FHW104" s="66"/>
      <c r="FHX104" s="66"/>
      <c r="FHY104" s="66"/>
      <c r="FHZ104" s="66"/>
      <c r="FIA104" s="66"/>
      <c r="FIB104" s="66"/>
      <c r="FIC104" s="66"/>
      <c r="FID104" s="66"/>
      <c r="FIE104" s="66"/>
      <c r="FIF104" s="66"/>
      <c r="FIG104" s="66"/>
      <c r="FIH104" s="66"/>
      <c r="FII104" s="66"/>
      <c r="FIJ104" s="66"/>
      <c r="FIK104" s="66"/>
      <c r="FIL104" s="66"/>
      <c r="FIM104" s="66"/>
      <c r="FIN104" s="66"/>
      <c r="FIO104" s="66"/>
      <c r="FIP104" s="66"/>
      <c r="FIQ104" s="66"/>
      <c r="FIR104" s="66"/>
      <c r="FIS104" s="66"/>
      <c r="FIT104" s="66"/>
      <c r="FIU104" s="66"/>
      <c r="FIV104" s="66"/>
      <c r="FIW104" s="66"/>
      <c r="FIX104" s="66"/>
      <c r="FIY104" s="66"/>
      <c r="FIZ104" s="66"/>
      <c r="FJA104" s="66"/>
      <c r="FJB104" s="66"/>
      <c r="FJC104" s="66"/>
      <c r="FJD104" s="66"/>
      <c r="FJE104" s="66"/>
      <c r="FJF104" s="66"/>
      <c r="FJG104" s="66"/>
      <c r="FJH104" s="66"/>
      <c r="FJI104" s="66"/>
      <c r="FJJ104" s="66"/>
      <c r="FJK104" s="66"/>
      <c r="FJL104" s="66"/>
      <c r="FJM104" s="66"/>
      <c r="FJN104" s="66"/>
      <c r="FJO104" s="66"/>
      <c r="FJP104" s="66"/>
      <c r="FJQ104" s="66"/>
      <c r="FJR104" s="66"/>
      <c r="FJS104" s="66"/>
      <c r="FJT104" s="66"/>
      <c r="FJU104" s="66"/>
      <c r="FJV104" s="66"/>
      <c r="FJW104" s="66"/>
      <c r="FJX104" s="66"/>
      <c r="FJY104" s="66"/>
      <c r="FJZ104" s="66"/>
      <c r="FKA104" s="66"/>
      <c r="FKB104" s="66"/>
      <c r="FKC104" s="66"/>
      <c r="FKD104" s="66"/>
      <c r="FKE104" s="66"/>
      <c r="FKF104" s="66"/>
      <c r="FKG104" s="66"/>
      <c r="FKH104" s="66"/>
      <c r="FKI104" s="66"/>
      <c r="FKJ104" s="66"/>
      <c r="FKK104" s="66"/>
      <c r="FKL104" s="66"/>
      <c r="FKM104" s="66"/>
      <c r="FKN104" s="66"/>
      <c r="FKO104" s="66"/>
      <c r="FKP104" s="66"/>
      <c r="FKQ104" s="66"/>
      <c r="FKR104" s="66"/>
      <c r="FKS104" s="66"/>
      <c r="FKT104" s="66"/>
      <c r="FKU104" s="66"/>
      <c r="FKV104" s="66"/>
      <c r="FKW104" s="66"/>
      <c r="FKX104" s="66"/>
      <c r="FKY104" s="66"/>
      <c r="FKZ104" s="66"/>
      <c r="FLA104" s="66"/>
      <c r="FLB104" s="66"/>
      <c r="FLC104" s="66"/>
      <c r="FLD104" s="66"/>
      <c r="FLE104" s="66"/>
      <c r="FLF104" s="66"/>
      <c r="FLG104" s="66"/>
      <c r="FLH104" s="66"/>
      <c r="FLI104" s="66"/>
      <c r="FLJ104" s="66"/>
      <c r="FLK104" s="66"/>
      <c r="FLL104" s="66"/>
      <c r="FLM104" s="66"/>
      <c r="FLN104" s="66"/>
      <c r="FLO104" s="66"/>
      <c r="FLP104" s="66"/>
      <c r="FLQ104" s="66"/>
      <c r="FLR104" s="66"/>
      <c r="FLS104" s="66"/>
      <c r="FLT104" s="66"/>
      <c r="FLU104" s="66"/>
      <c r="FLV104" s="66"/>
      <c r="FLW104" s="66"/>
      <c r="FLX104" s="66"/>
      <c r="FLY104" s="66"/>
      <c r="FLZ104" s="66"/>
      <c r="FMA104" s="66"/>
      <c r="FMB104" s="66"/>
      <c r="FMC104" s="66"/>
      <c r="FMD104" s="66"/>
      <c r="FME104" s="66"/>
      <c r="FMF104" s="66"/>
      <c r="FMG104" s="66"/>
      <c r="FMH104" s="66"/>
      <c r="FMI104" s="66"/>
      <c r="FMJ104" s="66"/>
      <c r="FMK104" s="66"/>
      <c r="FML104" s="66"/>
      <c r="FMM104" s="66"/>
      <c r="FMN104" s="66"/>
      <c r="FMO104" s="66"/>
      <c r="FMP104" s="66"/>
      <c r="FMQ104" s="66"/>
      <c r="FMR104" s="66"/>
      <c r="FMS104" s="66"/>
      <c r="FMT104" s="66"/>
      <c r="FMU104" s="66"/>
      <c r="FMV104" s="66"/>
      <c r="FMW104" s="66"/>
      <c r="FMX104" s="66"/>
      <c r="FMY104" s="66"/>
      <c r="FMZ104" s="66"/>
      <c r="FNA104" s="66"/>
      <c r="FNB104" s="66"/>
      <c r="FNC104" s="66"/>
      <c r="FND104" s="66"/>
      <c r="FNE104" s="66"/>
      <c r="FNF104" s="66"/>
      <c r="FNG104" s="66"/>
      <c r="FNH104" s="66"/>
      <c r="FNI104" s="66"/>
      <c r="FNJ104" s="66"/>
      <c r="FNK104" s="66"/>
      <c r="FNL104" s="66"/>
      <c r="FNM104" s="66"/>
      <c r="FNN104" s="66"/>
      <c r="FNO104" s="66"/>
      <c r="FNP104" s="66"/>
      <c r="FNQ104" s="66"/>
      <c r="FNR104" s="66"/>
      <c r="FNS104" s="66"/>
      <c r="FNT104" s="66"/>
      <c r="FNU104" s="66"/>
      <c r="FNV104" s="66"/>
      <c r="FNW104" s="66"/>
      <c r="FNX104" s="66"/>
      <c r="FNY104" s="66"/>
      <c r="FNZ104" s="66"/>
      <c r="FOA104" s="66"/>
      <c r="FOB104" s="66"/>
      <c r="FOC104" s="66"/>
      <c r="FOD104" s="66"/>
      <c r="FOE104" s="66"/>
      <c r="FOF104" s="66"/>
      <c r="FOG104" s="66"/>
      <c r="FOH104" s="66"/>
      <c r="FOI104" s="66"/>
      <c r="FOJ104" s="66"/>
      <c r="FOK104" s="66"/>
      <c r="FOL104" s="66"/>
      <c r="FOM104" s="66"/>
      <c r="FON104" s="66"/>
      <c r="FOO104" s="66"/>
      <c r="FOP104" s="66"/>
      <c r="FOQ104" s="66"/>
      <c r="FOR104" s="66"/>
      <c r="FOS104" s="66"/>
      <c r="FOT104" s="66"/>
      <c r="FOU104" s="66"/>
      <c r="FOV104" s="66"/>
      <c r="FOW104" s="66"/>
      <c r="FOX104" s="66"/>
      <c r="FOY104" s="66"/>
      <c r="FOZ104" s="66"/>
      <c r="FPA104" s="66"/>
      <c r="FPB104" s="66"/>
      <c r="FPC104" s="66"/>
      <c r="FPD104" s="66"/>
      <c r="FPE104" s="66"/>
      <c r="FPF104" s="66"/>
      <c r="FPG104" s="66"/>
      <c r="FPH104" s="66"/>
      <c r="FPI104" s="66"/>
      <c r="FPJ104" s="66"/>
      <c r="FPK104" s="66"/>
      <c r="FPL104" s="66"/>
      <c r="FPM104" s="66"/>
      <c r="FPN104" s="66"/>
      <c r="FPO104" s="66"/>
      <c r="FPP104" s="66"/>
      <c r="FPQ104" s="66"/>
      <c r="FPR104" s="66"/>
      <c r="FPS104" s="66"/>
      <c r="FPT104" s="66"/>
      <c r="FPU104" s="66"/>
      <c r="FPV104" s="66"/>
      <c r="FPW104" s="66"/>
      <c r="FPX104" s="66"/>
      <c r="FPY104" s="66"/>
      <c r="FPZ104" s="66"/>
      <c r="FQA104" s="66"/>
      <c r="FQB104" s="66"/>
      <c r="FQC104" s="66"/>
      <c r="FQD104" s="66"/>
      <c r="FQE104" s="66"/>
      <c r="FQF104" s="66"/>
      <c r="FQG104" s="66"/>
      <c r="FQH104" s="66"/>
      <c r="FQI104" s="66"/>
      <c r="FQJ104" s="66"/>
      <c r="FQK104" s="66"/>
      <c r="FQL104" s="66"/>
      <c r="FQM104" s="66"/>
      <c r="FQN104" s="66"/>
      <c r="FQO104" s="66"/>
      <c r="FQP104" s="66"/>
      <c r="FQQ104" s="66"/>
      <c r="FQR104" s="66"/>
      <c r="FQS104" s="66"/>
      <c r="FQT104" s="66"/>
      <c r="FQU104" s="66"/>
      <c r="FQV104" s="66"/>
      <c r="FQW104" s="66"/>
      <c r="FQX104" s="66"/>
      <c r="FQY104" s="66"/>
      <c r="FQZ104" s="66"/>
      <c r="FRA104" s="66"/>
      <c r="FRB104" s="66"/>
      <c r="FRC104" s="66"/>
      <c r="FRD104" s="66"/>
      <c r="FRE104" s="66"/>
      <c r="FRF104" s="66"/>
      <c r="FRG104" s="66"/>
      <c r="FRH104" s="66"/>
      <c r="FRI104" s="66"/>
      <c r="FRJ104" s="66"/>
      <c r="FRK104" s="66"/>
      <c r="FRL104" s="66"/>
      <c r="FRM104" s="66"/>
      <c r="FRN104" s="66"/>
      <c r="FRO104" s="66"/>
      <c r="FRP104" s="66"/>
      <c r="FRQ104" s="66"/>
      <c r="FRR104" s="66"/>
      <c r="FRS104" s="66"/>
      <c r="FRT104" s="66"/>
      <c r="FRU104" s="66"/>
      <c r="FRV104" s="66"/>
      <c r="FRW104" s="66"/>
      <c r="FRX104" s="66"/>
      <c r="FRY104" s="66"/>
      <c r="FRZ104" s="66"/>
      <c r="FSA104" s="66"/>
      <c r="FSB104" s="66"/>
      <c r="FSC104" s="66"/>
      <c r="FSD104" s="66"/>
      <c r="FSE104" s="66"/>
      <c r="FSF104" s="66"/>
      <c r="FSG104" s="66"/>
      <c r="FSH104" s="66"/>
      <c r="FSI104" s="66"/>
      <c r="FSJ104" s="66"/>
      <c r="FSK104" s="66"/>
      <c r="FSL104" s="66"/>
      <c r="FSM104" s="66"/>
      <c r="FSN104" s="66"/>
      <c r="FSO104" s="66"/>
      <c r="FSP104" s="66"/>
      <c r="FSQ104" s="66"/>
      <c r="FSR104" s="66"/>
      <c r="FSS104" s="66"/>
      <c r="FST104" s="66"/>
      <c r="FSU104" s="66"/>
      <c r="FSV104" s="66"/>
      <c r="FSW104" s="66"/>
      <c r="FSX104" s="66"/>
      <c r="FSY104" s="66"/>
      <c r="FSZ104" s="66"/>
      <c r="FTA104" s="66"/>
      <c r="FTB104" s="66"/>
      <c r="FTC104" s="66"/>
      <c r="FTD104" s="66"/>
      <c r="FTE104" s="66"/>
      <c r="FTF104" s="66"/>
      <c r="FTG104" s="66"/>
      <c r="FTH104" s="66"/>
      <c r="FTI104" s="66"/>
      <c r="FTJ104" s="66"/>
      <c r="FTK104" s="66"/>
      <c r="FTL104" s="66"/>
      <c r="FTM104" s="66"/>
      <c r="FTN104" s="66"/>
      <c r="FTO104" s="66"/>
      <c r="FTP104" s="66"/>
      <c r="FTQ104" s="66"/>
      <c r="FTR104" s="66"/>
      <c r="FTS104" s="66"/>
      <c r="FTT104" s="66"/>
      <c r="FTU104" s="66"/>
      <c r="FTV104" s="66"/>
      <c r="FTW104" s="66"/>
      <c r="FTX104" s="66"/>
      <c r="FTY104" s="66"/>
      <c r="FTZ104" s="66"/>
      <c r="FUA104" s="66"/>
      <c r="FUB104" s="66"/>
      <c r="FUC104" s="66"/>
      <c r="FUD104" s="66"/>
      <c r="FUE104" s="66"/>
      <c r="FUF104" s="66"/>
      <c r="FUG104" s="66"/>
      <c r="FUH104" s="66"/>
      <c r="FUI104" s="66"/>
      <c r="FUJ104" s="66"/>
      <c r="FUK104" s="66"/>
      <c r="FUL104" s="66"/>
      <c r="FUM104" s="66"/>
      <c r="FUN104" s="66"/>
      <c r="FUO104" s="66"/>
      <c r="FUP104" s="66"/>
      <c r="FUQ104" s="66"/>
      <c r="FUR104" s="66"/>
      <c r="FUS104" s="66"/>
      <c r="FUT104" s="66"/>
      <c r="FUU104" s="66"/>
      <c r="FUV104" s="66"/>
      <c r="FUW104" s="66"/>
      <c r="FUX104" s="66"/>
      <c r="FUY104" s="66"/>
      <c r="FUZ104" s="66"/>
      <c r="FVA104" s="66"/>
      <c r="FVB104" s="66"/>
      <c r="FVC104" s="66"/>
      <c r="FVD104" s="66"/>
      <c r="FVE104" s="66"/>
      <c r="FVF104" s="66"/>
      <c r="FVG104" s="66"/>
      <c r="FVH104" s="66"/>
      <c r="FVI104" s="66"/>
      <c r="FVJ104" s="66"/>
      <c r="FVK104" s="66"/>
      <c r="FVL104" s="66"/>
      <c r="FVM104" s="66"/>
      <c r="FVN104" s="66"/>
      <c r="FVO104" s="66"/>
      <c r="FVP104" s="66"/>
      <c r="FVQ104" s="66"/>
      <c r="FVR104" s="66"/>
      <c r="FVS104" s="66"/>
      <c r="FVT104" s="66"/>
      <c r="FVU104" s="66"/>
      <c r="FVV104" s="66"/>
      <c r="FVW104" s="66"/>
      <c r="FVX104" s="66"/>
      <c r="FVY104" s="66"/>
      <c r="FVZ104" s="66"/>
      <c r="FWA104" s="66"/>
      <c r="FWB104" s="66"/>
      <c r="FWC104" s="66"/>
      <c r="FWD104" s="66"/>
      <c r="FWE104" s="66"/>
      <c r="FWF104" s="66"/>
      <c r="FWG104" s="66"/>
      <c r="FWH104" s="66"/>
      <c r="FWI104" s="66"/>
      <c r="FWJ104" s="66"/>
      <c r="FWK104" s="66"/>
      <c r="FWL104" s="66"/>
      <c r="FWM104" s="66"/>
      <c r="FWN104" s="66"/>
      <c r="FWO104" s="66"/>
      <c r="FWP104" s="66"/>
      <c r="FWQ104" s="66"/>
      <c r="FWR104" s="66"/>
      <c r="FWS104" s="66"/>
      <c r="FWT104" s="66"/>
      <c r="FWU104" s="66"/>
      <c r="FWV104" s="66"/>
      <c r="FWW104" s="66"/>
      <c r="FWX104" s="66"/>
      <c r="FWY104" s="66"/>
      <c r="FWZ104" s="66"/>
      <c r="FXA104" s="66"/>
      <c r="FXB104" s="66"/>
      <c r="FXC104" s="66"/>
      <c r="FXD104" s="66"/>
      <c r="FXE104" s="66"/>
      <c r="FXF104" s="66"/>
      <c r="FXG104" s="66"/>
      <c r="FXH104" s="66"/>
      <c r="FXI104" s="66"/>
      <c r="FXJ104" s="66"/>
      <c r="FXK104" s="66"/>
      <c r="FXL104" s="66"/>
      <c r="FXM104" s="66"/>
      <c r="FXN104" s="66"/>
      <c r="FXO104" s="66"/>
      <c r="FXP104" s="66"/>
      <c r="FXQ104" s="66"/>
      <c r="FXR104" s="66"/>
      <c r="FXS104" s="66"/>
      <c r="FXT104" s="66"/>
      <c r="FXU104" s="66"/>
      <c r="FXV104" s="66"/>
      <c r="FXW104" s="66"/>
      <c r="FXX104" s="66"/>
      <c r="FXY104" s="66"/>
      <c r="FXZ104" s="66"/>
      <c r="FYA104" s="66"/>
      <c r="FYB104" s="66"/>
      <c r="FYC104" s="66"/>
      <c r="FYD104" s="66"/>
      <c r="FYE104" s="66"/>
      <c r="FYF104" s="66"/>
      <c r="FYG104" s="66"/>
      <c r="FYH104" s="66"/>
      <c r="FYI104" s="66"/>
      <c r="FYJ104" s="66"/>
      <c r="FYK104" s="66"/>
      <c r="FYL104" s="66"/>
      <c r="FYM104" s="66"/>
      <c r="FYN104" s="66"/>
      <c r="FYO104" s="66"/>
      <c r="FYP104" s="66"/>
      <c r="FYQ104" s="66"/>
      <c r="FYR104" s="66"/>
      <c r="FYS104" s="66"/>
      <c r="FYT104" s="66"/>
      <c r="FYU104" s="66"/>
      <c r="FYV104" s="66"/>
      <c r="FYW104" s="66"/>
      <c r="FYX104" s="66"/>
      <c r="FYY104" s="66"/>
      <c r="FYZ104" s="66"/>
      <c r="FZA104" s="66"/>
      <c r="FZB104" s="66"/>
      <c r="FZC104" s="66"/>
      <c r="FZD104" s="66"/>
      <c r="FZE104" s="66"/>
      <c r="FZF104" s="66"/>
      <c r="FZG104" s="66"/>
      <c r="FZH104" s="66"/>
      <c r="FZI104" s="66"/>
      <c r="FZJ104" s="66"/>
      <c r="FZK104" s="66"/>
      <c r="FZL104" s="66"/>
      <c r="FZM104" s="66"/>
      <c r="FZN104" s="66"/>
      <c r="FZO104" s="66"/>
      <c r="FZP104" s="66"/>
      <c r="FZQ104" s="66"/>
      <c r="FZR104" s="66"/>
      <c r="FZS104" s="66"/>
      <c r="FZT104" s="66"/>
      <c r="FZU104" s="66"/>
      <c r="FZV104" s="66"/>
      <c r="FZW104" s="66"/>
      <c r="FZX104" s="66"/>
      <c r="FZY104" s="66"/>
      <c r="FZZ104" s="66"/>
      <c r="GAA104" s="66"/>
      <c r="GAB104" s="66"/>
      <c r="GAC104" s="66"/>
      <c r="GAD104" s="66"/>
      <c r="GAE104" s="66"/>
      <c r="GAF104" s="66"/>
      <c r="GAG104" s="66"/>
      <c r="GAH104" s="66"/>
      <c r="GAI104" s="66"/>
      <c r="GAJ104" s="66"/>
      <c r="GAK104" s="66"/>
      <c r="GAL104" s="66"/>
      <c r="GAM104" s="66"/>
      <c r="GAN104" s="66"/>
      <c r="GAO104" s="66"/>
      <c r="GAP104" s="66"/>
      <c r="GAQ104" s="66"/>
      <c r="GAR104" s="66"/>
      <c r="GAS104" s="66"/>
      <c r="GAT104" s="66"/>
      <c r="GAU104" s="66"/>
      <c r="GAV104" s="66"/>
      <c r="GAW104" s="66"/>
      <c r="GAX104" s="66"/>
      <c r="GAY104" s="66"/>
      <c r="GAZ104" s="66"/>
      <c r="GBA104" s="66"/>
      <c r="GBB104" s="66"/>
      <c r="GBC104" s="66"/>
      <c r="GBD104" s="66"/>
      <c r="GBE104" s="66"/>
      <c r="GBF104" s="66"/>
      <c r="GBG104" s="66"/>
      <c r="GBH104" s="66"/>
      <c r="GBI104" s="66"/>
      <c r="GBJ104" s="66"/>
      <c r="GBK104" s="66"/>
      <c r="GBL104" s="66"/>
      <c r="GBM104" s="66"/>
      <c r="GBN104" s="66"/>
      <c r="GBO104" s="66"/>
      <c r="GBP104" s="66"/>
      <c r="GBQ104" s="66"/>
      <c r="GBR104" s="66"/>
      <c r="GBS104" s="66"/>
      <c r="GBT104" s="66"/>
      <c r="GBU104" s="66"/>
      <c r="GBV104" s="66"/>
      <c r="GBW104" s="66"/>
      <c r="GBX104" s="66"/>
      <c r="GBY104" s="66"/>
      <c r="GBZ104" s="66"/>
      <c r="GCA104" s="66"/>
      <c r="GCB104" s="66"/>
      <c r="GCC104" s="66"/>
      <c r="GCD104" s="66"/>
      <c r="GCE104" s="66"/>
      <c r="GCF104" s="66"/>
      <c r="GCG104" s="66"/>
      <c r="GCH104" s="66"/>
      <c r="GCI104" s="66"/>
      <c r="GCJ104" s="66"/>
      <c r="GCK104" s="66"/>
      <c r="GCL104" s="66"/>
      <c r="GCM104" s="66"/>
      <c r="GCN104" s="66"/>
      <c r="GCO104" s="66"/>
      <c r="GCP104" s="66"/>
      <c r="GCQ104" s="66"/>
      <c r="GCR104" s="66"/>
      <c r="GCS104" s="66"/>
      <c r="GCT104" s="66"/>
      <c r="GCU104" s="66"/>
      <c r="GCV104" s="66"/>
      <c r="GCW104" s="66"/>
      <c r="GCX104" s="66"/>
      <c r="GCY104" s="66"/>
      <c r="GCZ104" s="66"/>
      <c r="GDA104" s="66"/>
      <c r="GDB104" s="66"/>
      <c r="GDC104" s="66"/>
      <c r="GDD104" s="66"/>
      <c r="GDE104" s="66"/>
      <c r="GDF104" s="66"/>
      <c r="GDG104" s="66"/>
      <c r="GDH104" s="66"/>
      <c r="GDI104" s="66"/>
      <c r="GDJ104" s="66"/>
      <c r="GDK104" s="66"/>
      <c r="GDL104" s="66"/>
      <c r="GDM104" s="66"/>
      <c r="GDN104" s="66"/>
      <c r="GDO104" s="66"/>
      <c r="GDP104" s="66"/>
      <c r="GDQ104" s="66"/>
      <c r="GDR104" s="66"/>
      <c r="GDS104" s="66"/>
      <c r="GDT104" s="66"/>
      <c r="GDU104" s="66"/>
      <c r="GDV104" s="66"/>
      <c r="GDW104" s="66"/>
      <c r="GDX104" s="66"/>
      <c r="GDY104" s="66"/>
      <c r="GDZ104" s="66"/>
      <c r="GEA104" s="66"/>
      <c r="GEB104" s="66"/>
      <c r="GEC104" s="66"/>
      <c r="GED104" s="66"/>
      <c r="GEE104" s="66"/>
      <c r="GEF104" s="66"/>
      <c r="GEG104" s="66"/>
      <c r="GEH104" s="66"/>
      <c r="GEI104" s="66"/>
      <c r="GEJ104" s="66"/>
      <c r="GEK104" s="66"/>
      <c r="GEL104" s="66"/>
      <c r="GEM104" s="66"/>
      <c r="GEN104" s="66"/>
      <c r="GEO104" s="66"/>
      <c r="GEP104" s="66"/>
      <c r="GEQ104" s="66"/>
      <c r="GER104" s="66"/>
      <c r="GES104" s="66"/>
      <c r="GET104" s="66"/>
      <c r="GEU104" s="66"/>
      <c r="GEV104" s="66"/>
      <c r="GEW104" s="66"/>
      <c r="GEX104" s="66"/>
      <c r="GEY104" s="66"/>
      <c r="GEZ104" s="66"/>
      <c r="GFA104" s="66"/>
      <c r="GFB104" s="66"/>
      <c r="GFC104" s="66"/>
      <c r="GFD104" s="66"/>
      <c r="GFE104" s="66"/>
      <c r="GFF104" s="66"/>
      <c r="GFG104" s="66"/>
      <c r="GFH104" s="66"/>
      <c r="GFI104" s="66"/>
      <c r="GFJ104" s="66"/>
      <c r="GFK104" s="66"/>
      <c r="GFL104" s="66"/>
      <c r="GFM104" s="66"/>
      <c r="GFN104" s="66"/>
      <c r="GFO104" s="66"/>
      <c r="GFP104" s="66"/>
      <c r="GFQ104" s="66"/>
      <c r="GFR104" s="66"/>
      <c r="GFS104" s="66"/>
      <c r="GFT104" s="66"/>
      <c r="GFU104" s="66"/>
      <c r="GFV104" s="66"/>
      <c r="GFW104" s="66"/>
      <c r="GFX104" s="66"/>
      <c r="GFY104" s="66"/>
      <c r="GFZ104" s="66"/>
      <c r="GGA104" s="66"/>
      <c r="GGB104" s="66"/>
      <c r="GGC104" s="66"/>
      <c r="GGD104" s="66"/>
      <c r="GGE104" s="66"/>
      <c r="GGF104" s="66"/>
      <c r="GGG104" s="66"/>
      <c r="GGH104" s="66"/>
      <c r="GGI104" s="66"/>
      <c r="GGJ104" s="66"/>
      <c r="GGK104" s="66"/>
      <c r="GGL104" s="66"/>
      <c r="GGM104" s="66"/>
      <c r="GGN104" s="66"/>
      <c r="GGO104" s="66"/>
      <c r="GGP104" s="66"/>
      <c r="GGQ104" s="66"/>
      <c r="GGR104" s="66"/>
      <c r="GGS104" s="66"/>
      <c r="GGT104" s="66"/>
      <c r="GGU104" s="66"/>
      <c r="GGV104" s="66"/>
      <c r="GGW104" s="66"/>
      <c r="GGX104" s="66"/>
      <c r="GGY104" s="66"/>
      <c r="GGZ104" s="66"/>
      <c r="GHA104" s="66"/>
      <c r="GHB104" s="66"/>
      <c r="GHC104" s="66"/>
      <c r="GHD104" s="66"/>
      <c r="GHE104" s="66"/>
      <c r="GHF104" s="66"/>
      <c r="GHG104" s="66"/>
      <c r="GHH104" s="66"/>
      <c r="GHI104" s="66"/>
      <c r="GHJ104" s="66"/>
      <c r="GHK104" s="66"/>
      <c r="GHL104" s="66"/>
      <c r="GHM104" s="66"/>
      <c r="GHN104" s="66"/>
      <c r="GHO104" s="66"/>
      <c r="GHP104" s="66"/>
      <c r="GHQ104" s="66"/>
      <c r="GHR104" s="66"/>
      <c r="GHS104" s="66"/>
      <c r="GHT104" s="66"/>
      <c r="GHU104" s="66"/>
      <c r="GHV104" s="66"/>
      <c r="GHW104" s="66"/>
      <c r="GHX104" s="66"/>
      <c r="GHY104" s="66"/>
      <c r="GHZ104" s="66"/>
      <c r="GIA104" s="66"/>
      <c r="GIB104" s="66"/>
      <c r="GIC104" s="66"/>
      <c r="GID104" s="66"/>
      <c r="GIE104" s="66"/>
      <c r="GIF104" s="66"/>
      <c r="GIG104" s="66"/>
      <c r="GIH104" s="66"/>
      <c r="GII104" s="66"/>
      <c r="GIJ104" s="66"/>
      <c r="GIK104" s="66"/>
      <c r="GIL104" s="66"/>
      <c r="GIM104" s="66"/>
      <c r="GIN104" s="66"/>
      <c r="GIO104" s="66"/>
      <c r="GIP104" s="66"/>
      <c r="GIQ104" s="66"/>
      <c r="GIR104" s="66"/>
      <c r="GIS104" s="66"/>
      <c r="GIT104" s="66"/>
      <c r="GIU104" s="66"/>
      <c r="GIV104" s="66"/>
      <c r="GIW104" s="66"/>
      <c r="GIX104" s="66"/>
      <c r="GIY104" s="66"/>
      <c r="GIZ104" s="66"/>
      <c r="GJA104" s="66"/>
      <c r="GJB104" s="66"/>
      <c r="GJC104" s="66"/>
      <c r="GJD104" s="66"/>
      <c r="GJE104" s="66"/>
      <c r="GJF104" s="66"/>
      <c r="GJG104" s="66"/>
      <c r="GJH104" s="66"/>
      <c r="GJI104" s="66"/>
      <c r="GJJ104" s="66"/>
      <c r="GJK104" s="66"/>
      <c r="GJL104" s="66"/>
      <c r="GJM104" s="66"/>
      <c r="GJN104" s="66"/>
      <c r="GJO104" s="66"/>
      <c r="GJP104" s="66"/>
      <c r="GJQ104" s="66"/>
      <c r="GJR104" s="66"/>
      <c r="GJS104" s="66"/>
      <c r="GJT104" s="66"/>
      <c r="GJU104" s="66"/>
      <c r="GJV104" s="66"/>
      <c r="GJW104" s="66"/>
      <c r="GJX104" s="66"/>
      <c r="GJY104" s="66"/>
      <c r="GJZ104" s="66"/>
      <c r="GKA104" s="66"/>
      <c r="GKB104" s="66"/>
      <c r="GKC104" s="66"/>
      <c r="GKD104" s="66"/>
      <c r="GKE104" s="66"/>
      <c r="GKF104" s="66"/>
      <c r="GKG104" s="66"/>
      <c r="GKH104" s="66"/>
      <c r="GKI104" s="66"/>
      <c r="GKJ104" s="66"/>
      <c r="GKK104" s="66"/>
      <c r="GKL104" s="66"/>
      <c r="GKM104" s="66"/>
      <c r="GKN104" s="66"/>
      <c r="GKO104" s="66"/>
      <c r="GKP104" s="66"/>
      <c r="GKQ104" s="66"/>
      <c r="GKR104" s="66"/>
      <c r="GKS104" s="66"/>
      <c r="GKT104" s="66"/>
      <c r="GKU104" s="66"/>
      <c r="GKV104" s="66"/>
      <c r="GKW104" s="66"/>
      <c r="GKX104" s="66"/>
      <c r="GKY104" s="66"/>
      <c r="GKZ104" s="66"/>
      <c r="GLA104" s="66"/>
      <c r="GLB104" s="66"/>
      <c r="GLC104" s="66"/>
      <c r="GLD104" s="66"/>
      <c r="GLE104" s="66"/>
      <c r="GLF104" s="66"/>
      <c r="GLG104" s="66"/>
      <c r="GLH104" s="66"/>
      <c r="GLI104" s="66"/>
      <c r="GLJ104" s="66"/>
      <c r="GLK104" s="66"/>
      <c r="GLL104" s="66"/>
      <c r="GLM104" s="66"/>
      <c r="GLN104" s="66"/>
      <c r="GLO104" s="66"/>
      <c r="GLP104" s="66"/>
      <c r="GLQ104" s="66"/>
      <c r="GLR104" s="66"/>
      <c r="GLS104" s="66"/>
      <c r="GLT104" s="66"/>
      <c r="GLU104" s="66"/>
      <c r="GLV104" s="66"/>
      <c r="GLW104" s="66"/>
      <c r="GLX104" s="66"/>
      <c r="GLY104" s="66"/>
      <c r="GLZ104" s="66"/>
      <c r="GMA104" s="66"/>
      <c r="GMB104" s="66"/>
      <c r="GMC104" s="66"/>
      <c r="GMD104" s="66"/>
      <c r="GME104" s="66"/>
      <c r="GMF104" s="66"/>
      <c r="GMG104" s="66"/>
      <c r="GMH104" s="66"/>
      <c r="GMI104" s="66"/>
      <c r="GMJ104" s="66"/>
      <c r="GMK104" s="66"/>
      <c r="GML104" s="66"/>
      <c r="GMM104" s="66"/>
      <c r="GMN104" s="66"/>
      <c r="GMO104" s="66"/>
      <c r="GMP104" s="66"/>
      <c r="GMQ104" s="66"/>
      <c r="GMR104" s="66"/>
      <c r="GMS104" s="66"/>
      <c r="GMT104" s="66"/>
      <c r="GMU104" s="66"/>
      <c r="GMV104" s="66"/>
      <c r="GMW104" s="66"/>
      <c r="GMX104" s="66"/>
      <c r="GMY104" s="66"/>
      <c r="GMZ104" s="66"/>
      <c r="GNA104" s="66"/>
      <c r="GNB104" s="66"/>
      <c r="GNC104" s="66"/>
      <c r="GND104" s="66"/>
      <c r="GNE104" s="66"/>
      <c r="GNF104" s="66"/>
      <c r="GNG104" s="66"/>
      <c r="GNH104" s="66"/>
      <c r="GNI104" s="66"/>
      <c r="GNJ104" s="66"/>
      <c r="GNK104" s="66"/>
      <c r="GNL104" s="66"/>
      <c r="GNM104" s="66"/>
      <c r="GNN104" s="66"/>
      <c r="GNO104" s="66"/>
      <c r="GNP104" s="66"/>
      <c r="GNQ104" s="66"/>
      <c r="GNR104" s="66"/>
      <c r="GNS104" s="66"/>
      <c r="GNT104" s="66"/>
      <c r="GNU104" s="66"/>
      <c r="GNV104" s="66"/>
      <c r="GNW104" s="66"/>
      <c r="GNX104" s="66"/>
      <c r="GNY104" s="66"/>
      <c r="GNZ104" s="66"/>
      <c r="GOA104" s="66"/>
      <c r="GOB104" s="66"/>
      <c r="GOC104" s="66"/>
      <c r="GOD104" s="66"/>
      <c r="GOE104" s="66"/>
      <c r="GOF104" s="66"/>
      <c r="GOG104" s="66"/>
      <c r="GOH104" s="66"/>
      <c r="GOI104" s="66"/>
      <c r="GOJ104" s="66"/>
      <c r="GOK104" s="66"/>
      <c r="GOL104" s="66"/>
      <c r="GOM104" s="66"/>
      <c r="GON104" s="66"/>
      <c r="GOO104" s="66"/>
      <c r="GOP104" s="66"/>
      <c r="GOQ104" s="66"/>
      <c r="GOR104" s="66"/>
      <c r="GOS104" s="66"/>
      <c r="GOT104" s="66"/>
      <c r="GOU104" s="66"/>
      <c r="GOV104" s="66"/>
      <c r="GOW104" s="66"/>
      <c r="GOX104" s="66"/>
      <c r="GOY104" s="66"/>
      <c r="GOZ104" s="66"/>
      <c r="GPA104" s="66"/>
      <c r="GPB104" s="66"/>
      <c r="GPC104" s="66"/>
      <c r="GPD104" s="66"/>
      <c r="GPE104" s="66"/>
      <c r="GPF104" s="66"/>
      <c r="GPG104" s="66"/>
      <c r="GPH104" s="66"/>
      <c r="GPI104" s="66"/>
      <c r="GPJ104" s="66"/>
      <c r="GPK104" s="66"/>
      <c r="GPL104" s="66"/>
      <c r="GPM104" s="66"/>
      <c r="GPN104" s="66"/>
      <c r="GPO104" s="66"/>
      <c r="GPP104" s="66"/>
      <c r="GPQ104" s="66"/>
      <c r="GPR104" s="66"/>
      <c r="GPS104" s="66"/>
      <c r="GPT104" s="66"/>
      <c r="GPU104" s="66"/>
      <c r="GPV104" s="66"/>
      <c r="GPW104" s="66"/>
      <c r="GPX104" s="66"/>
      <c r="GPY104" s="66"/>
      <c r="GPZ104" s="66"/>
      <c r="GQA104" s="66"/>
      <c r="GQB104" s="66"/>
      <c r="GQC104" s="66"/>
      <c r="GQD104" s="66"/>
      <c r="GQE104" s="66"/>
      <c r="GQF104" s="66"/>
      <c r="GQG104" s="66"/>
      <c r="GQH104" s="66"/>
      <c r="GQI104" s="66"/>
      <c r="GQJ104" s="66"/>
      <c r="GQK104" s="66"/>
      <c r="GQL104" s="66"/>
      <c r="GQM104" s="66"/>
      <c r="GQN104" s="66"/>
      <c r="GQO104" s="66"/>
      <c r="GQP104" s="66"/>
      <c r="GQQ104" s="66"/>
      <c r="GQR104" s="66"/>
      <c r="GQS104" s="66"/>
      <c r="GQT104" s="66"/>
      <c r="GQU104" s="66"/>
      <c r="GQV104" s="66"/>
      <c r="GQW104" s="66"/>
      <c r="GQX104" s="66"/>
      <c r="GQY104" s="66"/>
      <c r="GQZ104" s="66"/>
      <c r="GRA104" s="66"/>
      <c r="GRB104" s="66"/>
      <c r="GRC104" s="66"/>
      <c r="GRD104" s="66"/>
      <c r="GRE104" s="66"/>
      <c r="GRF104" s="66"/>
      <c r="GRG104" s="66"/>
      <c r="GRH104" s="66"/>
      <c r="GRI104" s="66"/>
      <c r="GRJ104" s="66"/>
      <c r="GRK104" s="66"/>
      <c r="GRL104" s="66"/>
      <c r="GRM104" s="66"/>
      <c r="GRN104" s="66"/>
      <c r="GRO104" s="66"/>
      <c r="GRP104" s="66"/>
      <c r="GRQ104" s="66"/>
      <c r="GRR104" s="66"/>
      <c r="GRS104" s="66"/>
      <c r="GRT104" s="66"/>
      <c r="GRU104" s="66"/>
      <c r="GRV104" s="66"/>
      <c r="GRW104" s="66"/>
      <c r="GRX104" s="66"/>
      <c r="GRY104" s="66"/>
      <c r="GRZ104" s="66"/>
      <c r="GSA104" s="66"/>
      <c r="GSB104" s="66"/>
      <c r="GSC104" s="66"/>
      <c r="GSD104" s="66"/>
      <c r="GSE104" s="66"/>
      <c r="GSF104" s="66"/>
      <c r="GSG104" s="66"/>
      <c r="GSH104" s="66"/>
      <c r="GSI104" s="66"/>
      <c r="GSJ104" s="66"/>
      <c r="GSK104" s="66"/>
      <c r="GSL104" s="66"/>
      <c r="GSM104" s="66"/>
      <c r="GSN104" s="66"/>
      <c r="GSO104" s="66"/>
      <c r="GSP104" s="66"/>
      <c r="GSQ104" s="66"/>
      <c r="GSR104" s="66"/>
      <c r="GSS104" s="66"/>
      <c r="GST104" s="66"/>
      <c r="GSU104" s="66"/>
      <c r="GSV104" s="66"/>
      <c r="GSW104" s="66"/>
      <c r="GSX104" s="66"/>
      <c r="GSY104" s="66"/>
      <c r="GSZ104" s="66"/>
      <c r="GTA104" s="66"/>
      <c r="GTB104" s="66"/>
      <c r="GTC104" s="66"/>
      <c r="GTD104" s="66"/>
      <c r="GTE104" s="66"/>
      <c r="GTF104" s="66"/>
      <c r="GTG104" s="66"/>
      <c r="GTH104" s="66"/>
      <c r="GTI104" s="66"/>
      <c r="GTJ104" s="66"/>
      <c r="GTK104" s="66"/>
      <c r="GTL104" s="66"/>
      <c r="GTM104" s="66"/>
      <c r="GTN104" s="66"/>
      <c r="GTO104" s="66"/>
      <c r="GTP104" s="66"/>
      <c r="GTQ104" s="66"/>
      <c r="GTR104" s="66"/>
      <c r="GTS104" s="66"/>
      <c r="GTT104" s="66"/>
      <c r="GTU104" s="66"/>
      <c r="GTV104" s="66"/>
      <c r="GTW104" s="66"/>
      <c r="GTX104" s="66"/>
      <c r="GTY104" s="66"/>
      <c r="GTZ104" s="66"/>
      <c r="GUA104" s="66"/>
      <c r="GUB104" s="66"/>
      <c r="GUC104" s="66"/>
      <c r="GUD104" s="66"/>
      <c r="GUE104" s="66"/>
      <c r="GUF104" s="66"/>
      <c r="GUG104" s="66"/>
      <c r="GUH104" s="66"/>
      <c r="GUI104" s="66"/>
      <c r="GUJ104" s="66"/>
      <c r="GUK104" s="66"/>
      <c r="GUL104" s="66"/>
      <c r="GUM104" s="66"/>
      <c r="GUN104" s="66"/>
      <c r="GUO104" s="66"/>
      <c r="GUP104" s="66"/>
      <c r="GUQ104" s="66"/>
      <c r="GUR104" s="66"/>
      <c r="GUS104" s="66"/>
      <c r="GUT104" s="66"/>
      <c r="GUU104" s="66"/>
      <c r="GUV104" s="66"/>
      <c r="GUW104" s="66"/>
      <c r="GUX104" s="66"/>
      <c r="GUY104" s="66"/>
      <c r="GUZ104" s="66"/>
      <c r="GVA104" s="66"/>
      <c r="GVB104" s="66"/>
      <c r="GVC104" s="66"/>
      <c r="GVD104" s="66"/>
      <c r="GVE104" s="66"/>
      <c r="GVF104" s="66"/>
      <c r="GVG104" s="66"/>
      <c r="GVH104" s="66"/>
      <c r="GVI104" s="66"/>
      <c r="GVJ104" s="66"/>
      <c r="GVK104" s="66"/>
      <c r="GVL104" s="66"/>
      <c r="GVM104" s="66"/>
      <c r="GVN104" s="66"/>
      <c r="GVO104" s="66"/>
      <c r="GVP104" s="66"/>
      <c r="GVQ104" s="66"/>
      <c r="GVR104" s="66"/>
      <c r="GVS104" s="66"/>
      <c r="GVT104" s="66"/>
      <c r="GVU104" s="66"/>
      <c r="GVV104" s="66"/>
      <c r="GVW104" s="66"/>
      <c r="GVX104" s="66"/>
      <c r="GVY104" s="66"/>
      <c r="GVZ104" s="66"/>
      <c r="GWA104" s="66"/>
      <c r="GWB104" s="66"/>
      <c r="GWC104" s="66"/>
      <c r="GWD104" s="66"/>
      <c r="GWE104" s="66"/>
      <c r="GWF104" s="66"/>
      <c r="GWG104" s="66"/>
      <c r="GWH104" s="66"/>
      <c r="GWI104" s="66"/>
      <c r="GWJ104" s="66"/>
      <c r="GWK104" s="66"/>
      <c r="GWL104" s="66"/>
      <c r="GWM104" s="66"/>
      <c r="GWN104" s="66"/>
      <c r="GWO104" s="66"/>
      <c r="GWP104" s="66"/>
      <c r="GWQ104" s="66"/>
      <c r="GWR104" s="66"/>
      <c r="GWS104" s="66"/>
      <c r="GWT104" s="66"/>
      <c r="GWU104" s="66"/>
      <c r="GWV104" s="66"/>
      <c r="GWW104" s="66"/>
      <c r="GWX104" s="66"/>
      <c r="GWY104" s="66"/>
      <c r="GWZ104" s="66"/>
      <c r="GXA104" s="66"/>
      <c r="GXB104" s="66"/>
      <c r="GXC104" s="66"/>
      <c r="GXD104" s="66"/>
      <c r="GXE104" s="66"/>
      <c r="GXF104" s="66"/>
      <c r="GXG104" s="66"/>
      <c r="GXH104" s="66"/>
      <c r="GXI104" s="66"/>
      <c r="GXJ104" s="66"/>
      <c r="GXK104" s="66"/>
      <c r="GXL104" s="66"/>
      <c r="GXM104" s="66"/>
      <c r="GXN104" s="66"/>
      <c r="GXO104" s="66"/>
      <c r="GXP104" s="66"/>
      <c r="GXQ104" s="66"/>
      <c r="GXR104" s="66"/>
      <c r="GXS104" s="66"/>
      <c r="GXT104" s="66"/>
      <c r="GXU104" s="66"/>
      <c r="GXV104" s="66"/>
      <c r="GXW104" s="66"/>
      <c r="GXX104" s="66"/>
      <c r="GXY104" s="66"/>
      <c r="GXZ104" s="66"/>
      <c r="GYA104" s="66"/>
      <c r="GYB104" s="66"/>
      <c r="GYC104" s="66"/>
      <c r="GYD104" s="66"/>
      <c r="GYE104" s="66"/>
      <c r="GYF104" s="66"/>
      <c r="GYG104" s="66"/>
      <c r="GYH104" s="66"/>
      <c r="GYI104" s="66"/>
      <c r="GYJ104" s="66"/>
      <c r="GYK104" s="66"/>
      <c r="GYL104" s="66"/>
      <c r="GYM104" s="66"/>
      <c r="GYN104" s="66"/>
      <c r="GYO104" s="66"/>
      <c r="GYP104" s="66"/>
      <c r="GYQ104" s="66"/>
      <c r="GYR104" s="66"/>
      <c r="GYS104" s="66"/>
      <c r="GYT104" s="66"/>
      <c r="GYU104" s="66"/>
      <c r="GYV104" s="66"/>
      <c r="GYW104" s="66"/>
      <c r="GYX104" s="66"/>
      <c r="GYY104" s="66"/>
      <c r="GYZ104" s="66"/>
      <c r="GZA104" s="66"/>
      <c r="GZB104" s="66"/>
      <c r="GZC104" s="66"/>
      <c r="GZD104" s="66"/>
      <c r="GZE104" s="66"/>
      <c r="GZF104" s="66"/>
      <c r="GZG104" s="66"/>
      <c r="GZH104" s="66"/>
      <c r="GZI104" s="66"/>
      <c r="GZJ104" s="66"/>
      <c r="GZK104" s="66"/>
      <c r="GZL104" s="66"/>
      <c r="GZM104" s="66"/>
      <c r="GZN104" s="66"/>
      <c r="GZO104" s="66"/>
      <c r="GZP104" s="66"/>
      <c r="GZQ104" s="66"/>
      <c r="GZR104" s="66"/>
      <c r="GZS104" s="66"/>
      <c r="GZT104" s="66"/>
      <c r="GZU104" s="66"/>
      <c r="GZV104" s="66"/>
      <c r="GZW104" s="66"/>
      <c r="GZX104" s="66"/>
      <c r="GZY104" s="66"/>
      <c r="GZZ104" s="66"/>
      <c r="HAA104" s="66"/>
      <c r="HAB104" s="66"/>
      <c r="HAC104" s="66"/>
      <c r="HAD104" s="66"/>
      <c r="HAE104" s="66"/>
      <c r="HAF104" s="66"/>
      <c r="HAG104" s="66"/>
      <c r="HAH104" s="66"/>
      <c r="HAI104" s="66"/>
      <c r="HAJ104" s="66"/>
      <c r="HAK104" s="66"/>
      <c r="HAL104" s="66"/>
      <c r="HAM104" s="66"/>
      <c r="HAN104" s="66"/>
      <c r="HAO104" s="66"/>
      <c r="HAP104" s="66"/>
      <c r="HAQ104" s="66"/>
      <c r="HAR104" s="66"/>
      <c r="HAS104" s="66"/>
      <c r="HAT104" s="66"/>
      <c r="HAU104" s="66"/>
      <c r="HAV104" s="66"/>
      <c r="HAW104" s="66"/>
      <c r="HAX104" s="66"/>
      <c r="HAY104" s="66"/>
      <c r="HAZ104" s="66"/>
      <c r="HBA104" s="66"/>
      <c r="HBB104" s="66"/>
      <c r="HBC104" s="66"/>
      <c r="HBD104" s="66"/>
      <c r="HBE104" s="66"/>
      <c r="HBF104" s="66"/>
      <c r="HBG104" s="66"/>
      <c r="HBH104" s="66"/>
      <c r="HBI104" s="66"/>
      <c r="HBJ104" s="66"/>
      <c r="HBK104" s="66"/>
      <c r="HBL104" s="66"/>
      <c r="HBM104" s="66"/>
      <c r="HBN104" s="66"/>
      <c r="HBO104" s="66"/>
      <c r="HBP104" s="66"/>
      <c r="HBQ104" s="66"/>
      <c r="HBR104" s="66"/>
      <c r="HBS104" s="66"/>
      <c r="HBT104" s="66"/>
      <c r="HBU104" s="66"/>
      <c r="HBV104" s="66"/>
      <c r="HBW104" s="66"/>
      <c r="HBX104" s="66"/>
      <c r="HBY104" s="66"/>
      <c r="HBZ104" s="66"/>
      <c r="HCA104" s="66"/>
      <c r="HCB104" s="66"/>
      <c r="HCC104" s="66"/>
      <c r="HCD104" s="66"/>
      <c r="HCE104" s="66"/>
      <c r="HCF104" s="66"/>
      <c r="HCG104" s="66"/>
      <c r="HCH104" s="66"/>
      <c r="HCI104" s="66"/>
      <c r="HCJ104" s="66"/>
      <c r="HCK104" s="66"/>
      <c r="HCL104" s="66"/>
      <c r="HCM104" s="66"/>
      <c r="HCN104" s="66"/>
      <c r="HCO104" s="66"/>
      <c r="HCP104" s="66"/>
      <c r="HCQ104" s="66"/>
      <c r="HCR104" s="66"/>
      <c r="HCS104" s="66"/>
      <c r="HCT104" s="66"/>
      <c r="HCU104" s="66"/>
      <c r="HCV104" s="66"/>
      <c r="HCW104" s="66"/>
      <c r="HCX104" s="66"/>
      <c r="HCY104" s="66"/>
      <c r="HCZ104" s="66"/>
      <c r="HDA104" s="66"/>
      <c r="HDB104" s="66"/>
      <c r="HDC104" s="66"/>
      <c r="HDD104" s="66"/>
      <c r="HDE104" s="66"/>
      <c r="HDF104" s="66"/>
      <c r="HDG104" s="66"/>
      <c r="HDH104" s="66"/>
      <c r="HDI104" s="66"/>
      <c r="HDJ104" s="66"/>
      <c r="HDK104" s="66"/>
      <c r="HDL104" s="66"/>
      <c r="HDM104" s="66"/>
      <c r="HDN104" s="66"/>
      <c r="HDO104" s="66"/>
      <c r="HDP104" s="66"/>
      <c r="HDQ104" s="66"/>
      <c r="HDR104" s="66"/>
      <c r="HDS104" s="66"/>
      <c r="HDT104" s="66"/>
      <c r="HDU104" s="66"/>
      <c r="HDV104" s="66"/>
      <c r="HDW104" s="66"/>
      <c r="HDX104" s="66"/>
      <c r="HDY104" s="66"/>
      <c r="HDZ104" s="66"/>
      <c r="HEA104" s="66"/>
      <c r="HEB104" s="66"/>
      <c r="HEC104" s="66"/>
      <c r="HED104" s="66"/>
      <c r="HEE104" s="66"/>
      <c r="HEF104" s="66"/>
      <c r="HEG104" s="66"/>
      <c r="HEH104" s="66"/>
      <c r="HEI104" s="66"/>
      <c r="HEJ104" s="66"/>
      <c r="HEK104" s="66"/>
      <c r="HEL104" s="66"/>
      <c r="HEM104" s="66"/>
      <c r="HEN104" s="66"/>
      <c r="HEO104" s="66"/>
      <c r="HEP104" s="66"/>
      <c r="HEQ104" s="66"/>
      <c r="HER104" s="66"/>
      <c r="HES104" s="66"/>
      <c r="HET104" s="66"/>
      <c r="HEU104" s="66"/>
      <c r="HEV104" s="66"/>
      <c r="HEW104" s="66"/>
      <c r="HEX104" s="66"/>
      <c r="HEY104" s="66"/>
      <c r="HEZ104" s="66"/>
      <c r="HFA104" s="66"/>
      <c r="HFB104" s="66"/>
      <c r="HFC104" s="66"/>
      <c r="HFD104" s="66"/>
      <c r="HFE104" s="66"/>
      <c r="HFF104" s="66"/>
      <c r="HFG104" s="66"/>
      <c r="HFH104" s="66"/>
      <c r="HFI104" s="66"/>
      <c r="HFJ104" s="66"/>
      <c r="HFK104" s="66"/>
      <c r="HFL104" s="66"/>
      <c r="HFM104" s="66"/>
      <c r="HFN104" s="66"/>
      <c r="HFO104" s="66"/>
      <c r="HFP104" s="66"/>
      <c r="HFQ104" s="66"/>
      <c r="HFR104" s="66"/>
      <c r="HFS104" s="66"/>
      <c r="HFT104" s="66"/>
      <c r="HFU104" s="66"/>
      <c r="HFV104" s="66"/>
      <c r="HFW104" s="66"/>
      <c r="HFX104" s="66"/>
      <c r="HFY104" s="66"/>
      <c r="HFZ104" s="66"/>
      <c r="HGA104" s="66"/>
      <c r="HGB104" s="66"/>
      <c r="HGC104" s="66"/>
      <c r="HGD104" s="66"/>
      <c r="HGE104" s="66"/>
      <c r="HGF104" s="66"/>
      <c r="HGG104" s="66"/>
      <c r="HGH104" s="66"/>
      <c r="HGI104" s="66"/>
      <c r="HGJ104" s="66"/>
      <c r="HGK104" s="66"/>
      <c r="HGL104" s="66"/>
      <c r="HGM104" s="66"/>
      <c r="HGN104" s="66"/>
      <c r="HGO104" s="66"/>
      <c r="HGP104" s="66"/>
      <c r="HGQ104" s="66"/>
      <c r="HGR104" s="66"/>
      <c r="HGS104" s="66"/>
      <c r="HGT104" s="66"/>
      <c r="HGU104" s="66"/>
      <c r="HGV104" s="66"/>
      <c r="HGW104" s="66"/>
      <c r="HGX104" s="66"/>
      <c r="HGY104" s="66"/>
      <c r="HGZ104" s="66"/>
      <c r="HHA104" s="66"/>
      <c r="HHB104" s="66"/>
      <c r="HHC104" s="66"/>
      <c r="HHD104" s="66"/>
      <c r="HHE104" s="66"/>
      <c r="HHF104" s="66"/>
      <c r="HHG104" s="66"/>
      <c r="HHH104" s="66"/>
      <c r="HHI104" s="66"/>
      <c r="HHJ104" s="66"/>
      <c r="HHK104" s="66"/>
      <c r="HHL104" s="66"/>
      <c r="HHM104" s="66"/>
      <c r="HHN104" s="66"/>
      <c r="HHO104" s="66"/>
      <c r="HHP104" s="66"/>
      <c r="HHQ104" s="66"/>
      <c r="HHR104" s="66"/>
      <c r="HHS104" s="66"/>
      <c r="HHT104" s="66"/>
      <c r="HHU104" s="66"/>
      <c r="HHV104" s="66"/>
      <c r="HHW104" s="66"/>
      <c r="HHX104" s="66"/>
      <c r="HHY104" s="66"/>
      <c r="HHZ104" s="66"/>
      <c r="HIA104" s="66"/>
      <c r="HIB104" s="66"/>
      <c r="HIC104" s="66"/>
      <c r="HID104" s="66"/>
      <c r="HIE104" s="66"/>
      <c r="HIF104" s="66"/>
      <c r="HIG104" s="66"/>
      <c r="HIH104" s="66"/>
      <c r="HII104" s="66"/>
      <c r="HIJ104" s="66"/>
      <c r="HIK104" s="66"/>
      <c r="HIL104" s="66"/>
      <c r="HIM104" s="66"/>
      <c r="HIN104" s="66"/>
      <c r="HIO104" s="66"/>
      <c r="HIP104" s="66"/>
      <c r="HIQ104" s="66"/>
      <c r="HIR104" s="66"/>
      <c r="HIS104" s="66"/>
      <c r="HIT104" s="66"/>
      <c r="HIU104" s="66"/>
      <c r="HIV104" s="66"/>
      <c r="HIW104" s="66"/>
      <c r="HIX104" s="66"/>
      <c r="HIY104" s="66"/>
      <c r="HIZ104" s="66"/>
      <c r="HJA104" s="66"/>
      <c r="HJB104" s="66"/>
      <c r="HJC104" s="66"/>
      <c r="HJD104" s="66"/>
      <c r="HJE104" s="66"/>
      <c r="HJF104" s="66"/>
      <c r="HJG104" s="66"/>
      <c r="HJH104" s="66"/>
      <c r="HJI104" s="66"/>
      <c r="HJJ104" s="66"/>
      <c r="HJK104" s="66"/>
      <c r="HJL104" s="66"/>
      <c r="HJM104" s="66"/>
      <c r="HJN104" s="66"/>
      <c r="HJO104" s="66"/>
      <c r="HJP104" s="66"/>
      <c r="HJQ104" s="66"/>
      <c r="HJR104" s="66"/>
      <c r="HJS104" s="66"/>
      <c r="HJT104" s="66"/>
      <c r="HJU104" s="66"/>
      <c r="HJV104" s="66"/>
      <c r="HJW104" s="66"/>
      <c r="HJX104" s="66"/>
      <c r="HJY104" s="66"/>
      <c r="HJZ104" s="66"/>
      <c r="HKA104" s="66"/>
      <c r="HKB104" s="66"/>
      <c r="HKC104" s="66"/>
      <c r="HKD104" s="66"/>
      <c r="HKE104" s="66"/>
      <c r="HKF104" s="66"/>
      <c r="HKG104" s="66"/>
      <c r="HKH104" s="66"/>
      <c r="HKI104" s="66"/>
      <c r="HKJ104" s="66"/>
      <c r="HKK104" s="66"/>
      <c r="HKL104" s="66"/>
      <c r="HKM104" s="66"/>
      <c r="HKN104" s="66"/>
      <c r="HKO104" s="66"/>
      <c r="HKP104" s="66"/>
      <c r="HKQ104" s="66"/>
      <c r="HKR104" s="66"/>
      <c r="HKS104" s="66"/>
      <c r="HKT104" s="66"/>
      <c r="HKU104" s="66"/>
      <c r="HKV104" s="66"/>
      <c r="HKW104" s="66"/>
      <c r="HKX104" s="66"/>
      <c r="HKY104" s="66"/>
      <c r="HKZ104" s="66"/>
      <c r="HLA104" s="66"/>
      <c r="HLB104" s="66"/>
      <c r="HLC104" s="66"/>
      <c r="HLD104" s="66"/>
      <c r="HLE104" s="66"/>
      <c r="HLF104" s="66"/>
      <c r="HLG104" s="66"/>
      <c r="HLH104" s="66"/>
      <c r="HLI104" s="66"/>
      <c r="HLJ104" s="66"/>
      <c r="HLK104" s="66"/>
      <c r="HLL104" s="66"/>
      <c r="HLM104" s="66"/>
      <c r="HLN104" s="66"/>
      <c r="HLO104" s="66"/>
      <c r="HLP104" s="66"/>
      <c r="HLQ104" s="66"/>
      <c r="HLR104" s="66"/>
      <c r="HLS104" s="66"/>
      <c r="HLT104" s="66"/>
      <c r="HLU104" s="66"/>
      <c r="HLV104" s="66"/>
      <c r="HLW104" s="66"/>
      <c r="HLX104" s="66"/>
      <c r="HLY104" s="66"/>
      <c r="HLZ104" s="66"/>
      <c r="HMA104" s="66"/>
      <c r="HMB104" s="66"/>
      <c r="HMC104" s="66"/>
      <c r="HMD104" s="66"/>
      <c r="HME104" s="66"/>
      <c r="HMF104" s="66"/>
      <c r="HMG104" s="66"/>
      <c r="HMH104" s="66"/>
      <c r="HMI104" s="66"/>
      <c r="HMJ104" s="66"/>
      <c r="HMK104" s="66"/>
      <c r="HML104" s="66"/>
      <c r="HMM104" s="66"/>
      <c r="HMN104" s="66"/>
      <c r="HMO104" s="66"/>
      <c r="HMP104" s="66"/>
      <c r="HMQ104" s="66"/>
      <c r="HMR104" s="66"/>
      <c r="HMS104" s="66"/>
      <c r="HMT104" s="66"/>
      <c r="HMU104" s="66"/>
      <c r="HMV104" s="66"/>
      <c r="HMW104" s="66"/>
      <c r="HMX104" s="66"/>
      <c r="HMY104" s="66"/>
      <c r="HMZ104" s="66"/>
      <c r="HNA104" s="66"/>
      <c r="HNB104" s="66"/>
      <c r="HNC104" s="66"/>
      <c r="HND104" s="66"/>
      <c r="HNE104" s="66"/>
      <c r="HNF104" s="66"/>
      <c r="HNG104" s="66"/>
      <c r="HNH104" s="66"/>
      <c r="HNI104" s="66"/>
      <c r="HNJ104" s="66"/>
      <c r="HNK104" s="66"/>
      <c r="HNL104" s="66"/>
      <c r="HNM104" s="66"/>
      <c r="HNN104" s="66"/>
      <c r="HNO104" s="66"/>
      <c r="HNP104" s="66"/>
      <c r="HNQ104" s="66"/>
      <c r="HNR104" s="66"/>
      <c r="HNS104" s="66"/>
      <c r="HNT104" s="66"/>
      <c r="HNU104" s="66"/>
      <c r="HNV104" s="66"/>
      <c r="HNW104" s="66"/>
      <c r="HNX104" s="66"/>
      <c r="HNY104" s="66"/>
      <c r="HNZ104" s="66"/>
      <c r="HOA104" s="66"/>
      <c r="HOB104" s="66"/>
      <c r="HOC104" s="66"/>
      <c r="HOD104" s="66"/>
      <c r="HOE104" s="66"/>
      <c r="HOF104" s="66"/>
      <c r="HOG104" s="66"/>
      <c r="HOH104" s="66"/>
      <c r="HOI104" s="66"/>
      <c r="HOJ104" s="66"/>
      <c r="HOK104" s="66"/>
      <c r="HOL104" s="66"/>
      <c r="HOM104" s="66"/>
      <c r="HON104" s="66"/>
      <c r="HOO104" s="66"/>
      <c r="HOP104" s="66"/>
      <c r="HOQ104" s="66"/>
      <c r="HOR104" s="66"/>
      <c r="HOS104" s="66"/>
      <c r="HOT104" s="66"/>
      <c r="HOU104" s="66"/>
      <c r="HOV104" s="66"/>
      <c r="HOW104" s="66"/>
      <c r="HOX104" s="66"/>
      <c r="HOY104" s="66"/>
      <c r="HOZ104" s="66"/>
      <c r="HPA104" s="66"/>
      <c r="HPB104" s="66"/>
      <c r="HPC104" s="66"/>
      <c r="HPD104" s="66"/>
      <c r="HPE104" s="66"/>
      <c r="HPF104" s="66"/>
      <c r="HPG104" s="66"/>
      <c r="HPH104" s="66"/>
      <c r="HPI104" s="66"/>
      <c r="HPJ104" s="66"/>
      <c r="HPK104" s="66"/>
      <c r="HPL104" s="66"/>
      <c r="HPM104" s="66"/>
      <c r="HPN104" s="66"/>
      <c r="HPO104" s="66"/>
      <c r="HPP104" s="66"/>
      <c r="HPQ104" s="66"/>
      <c r="HPR104" s="66"/>
      <c r="HPS104" s="66"/>
      <c r="HPT104" s="66"/>
      <c r="HPU104" s="66"/>
      <c r="HPV104" s="66"/>
      <c r="HPW104" s="66"/>
      <c r="HPX104" s="66"/>
      <c r="HPY104" s="66"/>
      <c r="HPZ104" s="66"/>
      <c r="HQA104" s="66"/>
      <c r="HQB104" s="66"/>
      <c r="HQC104" s="66"/>
      <c r="HQD104" s="66"/>
      <c r="HQE104" s="66"/>
      <c r="HQF104" s="66"/>
      <c r="HQG104" s="66"/>
      <c r="HQH104" s="66"/>
      <c r="HQI104" s="66"/>
      <c r="HQJ104" s="66"/>
      <c r="HQK104" s="66"/>
      <c r="HQL104" s="66"/>
      <c r="HQM104" s="66"/>
      <c r="HQN104" s="66"/>
      <c r="HQO104" s="66"/>
      <c r="HQP104" s="66"/>
      <c r="HQQ104" s="66"/>
      <c r="HQR104" s="66"/>
      <c r="HQS104" s="66"/>
      <c r="HQT104" s="66"/>
      <c r="HQU104" s="66"/>
      <c r="HQV104" s="66"/>
      <c r="HQW104" s="66"/>
      <c r="HQX104" s="66"/>
      <c r="HQY104" s="66"/>
      <c r="HQZ104" s="66"/>
      <c r="HRA104" s="66"/>
      <c r="HRB104" s="66"/>
      <c r="HRC104" s="66"/>
      <c r="HRD104" s="66"/>
      <c r="HRE104" s="66"/>
      <c r="HRF104" s="66"/>
      <c r="HRG104" s="66"/>
      <c r="HRH104" s="66"/>
      <c r="HRI104" s="66"/>
      <c r="HRJ104" s="66"/>
      <c r="HRK104" s="66"/>
      <c r="HRL104" s="66"/>
      <c r="HRM104" s="66"/>
      <c r="HRN104" s="66"/>
      <c r="HRO104" s="66"/>
      <c r="HRP104" s="66"/>
      <c r="HRQ104" s="66"/>
      <c r="HRR104" s="66"/>
      <c r="HRS104" s="66"/>
      <c r="HRT104" s="66"/>
      <c r="HRU104" s="66"/>
      <c r="HRV104" s="66"/>
      <c r="HRW104" s="66"/>
      <c r="HRX104" s="66"/>
      <c r="HRY104" s="66"/>
      <c r="HRZ104" s="66"/>
      <c r="HSA104" s="66"/>
      <c r="HSB104" s="66"/>
      <c r="HSC104" s="66"/>
      <c r="HSD104" s="66"/>
      <c r="HSE104" s="66"/>
      <c r="HSF104" s="66"/>
      <c r="HSG104" s="66"/>
      <c r="HSH104" s="66"/>
      <c r="HSI104" s="66"/>
      <c r="HSJ104" s="66"/>
      <c r="HSK104" s="66"/>
      <c r="HSL104" s="66"/>
      <c r="HSM104" s="66"/>
      <c r="HSN104" s="66"/>
      <c r="HSO104" s="66"/>
      <c r="HSP104" s="66"/>
      <c r="HSQ104" s="66"/>
      <c r="HSR104" s="66"/>
      <c r="HSS104" s="66"/>
      <c r="HST104" s="66"/>
      <c r="HSU104" s="66"/>
      <c r="HSV104" s="66"/>
      <c r="HSW104" s="66"/>
      <c r="HSX104" s="66"/>
      <c r="HSY104" s="66"/>
      <c r="HSZ104" s="66"/>
      <c r="HTA104" s="66"/>
      <c r="HTB104" s="66"/>
      <c r="HTC104" s="66"/>
      <c r="HTD104" s="66"/>
      <c r="HTE104" s="66"/>
      <c r="HTF104" s="66"/>
      <c r="HTG104" s="66"/>
      <c r="HTH104" s="66"/>
      <c r="HTI104" s="66"/>
      <c r="HTJ104" s="66"/>
      <c r="HTK104" s="66"/>
      <c r="HTL104" s="66"/>
      <c r="HTM104" s="66"/>
      <c r="HTN104" s="66"/>
      <c r="HTO104" s="66"/>
      <c r="HTP104" s="66"/>
      <c r="HTQ104" s="66"/>
      <c r="HTR104" s="66"/>
      <c r="HTS104" s="66"/>
      <c r="HTT104" s="66"/>
      <c r="HTU104" s="66"/>
      <c r="HTV104" s="66"/>
      <c r="HTW104" s="66"/>
      <c r="HTX104" s="66"/>
      <c r="HTY104" s="66"/>
      <c r="HTZ104" s="66"/>
      <c r="HUA104" s="66"/>
      <c r="HUB104" s="66"/>
      <c r="HUC104" s="66"/>
      <c r="HUD104" s="66"/>
      <c r="HUE104" s="66"/>
      <c r="HUF104" s="66"/>
      <c r="HUG104" s="66"/>
      <c r="HUH104" s="66"/>
      <c r="HUI104" s="66"/>
      <c r="HUJ104" s="66"/>
      <c r="HUK104" s="66"/>
      <c r="HUL104" s="66"/>
      <c r="HUM104" s="66"/>
      <c r="HUN104" s="66"/>
      <c r="HUO104" s="66"/>
      <c r="HUP104" s="66"/>
      <c r="HUQ104" s="66"/>
      <c r="HUR104" s="66"/>
      <c r="HUS104" s="66"/>
      <c r="HUT104" s="66"/>
      <c r="HUU104" s="66"/>
      <c r="HUV104" s="66"/>
      <c r="HUW104" s="66"/>
      <c r="HUX104" s="66"/>
      <c r="HUY104" s="66"/>
      <c r="HUZ104" s="66"/>
      <c r="HVA104" s="66"/>
      <c r="HVB104" s="66"/>
      <c r="HVC104" s="66"/>
      <c r="HVD104" s="66"/>
      <c r="HVE104" s="66"/>
      <c r="HVF104" s="66"/>
      <c r="HVG104" s="66"/>
      <c r="HVH104" s="66"/>
      <c r="HVI104" s="66"/>
      <c r="HVJ104" s="66"/>
      <c r="HVK104" s="66"/>
      <c r="HVL104" s="66"/>
      <c r="HVM104" s="66"/>
      <c r="HVN104" s="66"/>
      <c r="HVO104" s="66"/>
      <c r="HVP104" s="66"/>
      <c r="HVQ104" s="66"/>
      <c r="HVR104" s="66"/>
      <c r="HVS104" s="66"/>
      <c r="HVT104" s="66"/>
      <c r="HVU104" s="66"/>
      <c r="HVV104" s="66"/>
      <c r="HVW104" s="66"/>
      <c r="HVX104" s="66"/>
      <c r="HVY104" s="66"/>
      <c r="HVZ104" s="66"/>
      <c r="HWA104" s="66"/>
      <c r="HWB104" s="66"/>
      <c r="HWC104" s="66"/>
      <c r="HWD104" s="66"/>
      <c r="HWE104" s="66"/>
      <c r="HWF104" s="66"/>
      <c r="HWG104" s="66"/>
      <c r="HWH104" s="66"/>
      <c r="HWI104" s="66"/>
      <c r="HWJ104" s="66"/>
      <c r="HWK104" s="66"/>
      <c r="HWL104" s="66"/>
      <c r="HWM104" s="66"/>
      <c r="HWN104" s="66"/>
      <c r="HWO104" s="66"/>
      <c r="HWP104" s="66"/>
      <c r="HWQ104" s="66"/>
      <c r="HWR104" s="66"/>
      <c r="HWS104" s="66"/>
      <c r="HWT104" s="66"/>
      <c r="HWU104" s="66"/>
      <c r="HWV104" s="66"/>
      <c r="HWW104" s="66"/>
      <c r="HWX104" s="66"/>
      <c r="HWY104" s="66"/>
      <c r="HWZ104" s="66"/>
      <c r="HXA104" s="66"/>
      <c r="HXB104" s="66"/>
      <c r="HXC104" s="66"/>
      <c r="HXD104" s="66"/>
      <c r="HXE104" s="66"/>
      <c r="HXF104" s="66"/>
      <c r="HXG104" s="66"/>
      <c r="HXH104" s="66"/>
      <c r="HXI104" s="66"/>
      <c r="HXJ104" s="66"/>
      <c r="HXK104" s="66"/>
      <c r="HXL104" s="66"/>
      <c r="HXM104" s="66"/>
      <c r="HXN104" s="66"/>
      <c r="HXO104" s="66"/>
      <c r="HXP104" s="66"/>
      <c r="HXQ104" s="66"/>
      <c r="HXR104" s="66"/>
      <c r="HXS104" s="66"/>
      <c r="HXT104" s="66"/>
      <c r="HXU104" s="66"/>
      <c r="HXV104" s="66"/>
      <c r="HXW104" s="66"/>
      <c r="HXX104" s="66"/>
      <c r="HXY104" s="66"/>
      <c r="HXZ104" s="66"/>
      <c r="HYA104" s="66"/>
      <c r="HYB104" s="66"/>
      <c r="HYC104" s="66"/>
      <c r="HYD104" s="66"/>
      <c r="HYE104" s="66"/>
      <c r="HYF104" s="66"/>
      <c r="HYG104" s="66"/>
      <c r="HYH104" s="66"/>
      <c r="HYI104" s="66"/>
      <c r="HYJ104" s="66"/>
      <c r="HYK104" s="66"/>
      <c r="HYL104" s="66"/>
      <c r="HYM104" s="66"/>
      <c r="HYN104" s="66"/>
      <c r="HYO104" s="66"/>
      <c r="HYP104" s="66"/>
      <c r="HYQ104" s="66"/>
      <c r="HYR104" s="66"/>
      <c r="HYS104" s="66"/>
      <c r="HYT104" s="66"/>
      <c r="HYU104" s="66"/>
      <c r="HYV104" s="66"/>
      <c r="HYW104" s="66"/>
      <c r="HYX104" s="66"/>
      <c r="HYY104" s="66"/>
      <c r="HYZ104" s="66"/>
      <c r="HZA104" s="66"/>
      <c r="HZB104" s="66"/>
      <c r="HZC104" s="66"/>
      <c r="HZD104" s="66"/>
      <c r="HZE104" s="66"/>
      <c r="HZF104" s="66"/>
      <c r="HZG104" s="66"/>
      <c r="HZH104" s="66"/>
      <c r="HZI104" s="66"/>
      <c r="HZJ104" s="66"/>
      <c r="HZK104" s="66"/>
      <c r="HZL104" s="66"/>
      <c r="HZM104" s="66"/>
      <c r="HZN104" s="66"/>
      <c r="HZO104" s="66"/>
      <c r="HZP104" s="66"/>
      <c r="HZQ104" s="66"/>
      <c r="HZR104" s="66"/>
      <c r="HZS104" s="66"/>
      <c r="HZT104" s="66"/>
      <c r="HZU104" s="66"/>
      <c r="HZV104" s="66"/>
      <c r="HZW104" s="66"/>
      <c r="HZX104" s="66"/>
      <c r="HZY104" s="66"/>
      <c r="HZZ104" s="66"/>
      <c r="IAA104" s="66"/>
      <c r="IAB104" s="66"/>
      <c r="IAC104" s="66"/>
      <c r="IAD104" s="66"/>
      <c r="IAE104" s="66"/>
      <c r="IAF104" s="66"/>
      <c r="IAG104" s="66"/>
      <c r="IAH104" s="66"/>
      <c r="IAI104" s="66"/>
      <c r="IAJ104" s="66"/>
      <c r="IAK104" s="66"/>
      <c r="IAL104" s="66"/>
      <c r="IAM104" s="66"/>
      <c r="IAN104" s="66"/>
      <c r="IAO104" s="66"/>
      <c r="IAP104" s="66"/>
      <c r="IAQ104" s="66"/>
      <c r="IAR104" s="66"/>
      <c r="IAS104" s="66"/>
      <c r="IAT104" s="66"/>
      <c r="IAU104" s="66"/>
      <c r="IAV104" s="66"/>
      <c r="IAW104" s="66"/>
      <c r="IAX104" s="66"/>
      <c r="IAY104" s="66"/>
      <c r="IAZ104" s="66"/>
      <c r="IBA104" s="66"/>
      <c r="IBB104" s="66"/>
      <c r="IBC104" s="66"/>
      <c r="IBD104" s="66"/>
      <c r="IBE104" s="66"/>
      <c r="IBF104" s="66"/>
      <c r="IBG104" s="66"/>
      <c r="IBH104" s="66"/>
      <c r="IBI104" s="66"/>
      <c r="IBJ104" s="66"/>
      <c r="IBK104" s="66"/>
      <c r="IBL104" s="66"/>
      <c r="IBM104" s="66"/>
      <c r="IBN104" s="66"/>
      <c r="IBO104" s="66"/>
      <c r="IBP104" s="66"/>
      <c r="IBQ104" s="66"/>
      <c r="IBR104" s="66"/>
      <c r="IBS104" s="66"/>
      <c r="IBT104" s="66"/>
      <c r="IBU104" s="66"/>
      <c r="IBV104" s="66"/>
      <c r="IBW104" s="66"/>
      <c r="IBX104" s="66"/>
      <c r="IBY104" s="66"/>
      <c r="IBZ104" s="66"/>
      <c r="ICA104" s="66"/>
      <c r="ICB104" s="66"/>
      <c r="ICC104" s="66"/>
      <c r="ICD104" s="66"/>
      <c r="ICE104" s="66"/>
      <c r="ICF104" s="66"/>
      <c r="ICG104" s="66"/>
      <c r="ICH104" s="66"/>
      <c r="ICI104" s="66"/>
      <c r="ICJ104" s="66"/>
      <c r="ICK104" s="66"/>
      <c r="ICL104" s="66"/>
      <c r="ICM104" s="66"/>
      <c r="ICN104" s="66"/>
      <c r="ICO104" s="66"/>
      <c r="ICP104" s="66"/>
      <c r="ICQ104" s="66"/>
      <c r="ICR104" s="66"/>
      <c r="ICS104" s="66"/>
      <c r="ICT104" s="66"/>
      <c r="ICU104" s="66"/>
      <c r="ICV104" s="66"/>
      <c r="ICW104" s="66"/>
      <c r="ICX104" s="66"/>
      <c r="ICY104" s="66"/>
      <c r="ICZ104" s="66"/>
      <c r="IDA104" s="66"/>
      <c r="IDB104" s="66"/>
      <c r="IDC104" s="66"/>
      <c r="IDD104" s="66"/>
      <c r="IDE104" s="66"/>
      <c r="IDF104" s="66"/>
      <c r="IDG104" s="66"/>
      <c r="IDH104" s="66"/>
      <c r="IDI104" s="66"/>
      <c r="IDJ104" s="66"/>
      <c r="IDK104" s="66"/>
      <c r="IDL104" s="66"/>
      <c r="IDM104" s="66"/>
      <c r="IDN104" s="66"/>
      <c r="IDO104" s="66"/>
      <c r="IDP104" s="66"/>
      <c r="IDQ104" s="66"/>
      <c r="IDR104" s="66"/>
      <c r="IDS104" s="66"/>
      <c r="IDT104" s="66"/>
      <c r="IDU104" s="66"/>
      <c r="IDV104" s="66"/>
      <c r="IDW104" s="66"/>
      <c r="IDX104" s="66"/>
      <c r="IDY104" s="66"/>
      <c r="IDZ104" s="66"/>
      <c r="IEA104" s="66"/>
      <c r="IEB104" s="66"/>
      <c r="IEC104" s="66"/>
      <c r="IED104" s="66"/>
      <c r="IEE104" s="66"/>
      <c r="IEF104" s="66"/>
      <c r="IEG104" s="66"/>
      <c r="IEH104" s="66"/>
      <c r="IEI104" s="66"/>
      <c r="IEJ104" s="66"/>
      <c r="IEK104" s="66"/>
      <c r="IEL104" s="66"/>
      <c r="IEM104" s="66"/>
      <c r="IEN104" s="66"/>
      <c r="IEO104" s="66"/>
      <c r="IEP104" s="66"/>
      <c r="IEQ104" s="66"/>
      <c r="IER104" s="66"/>
      <c r="IES104" s="66"/>
      <c r="IET104" s="66"/>
      <c r="IEU104" s="66"/>
      <c r="IEV104" s="66"/>
      <c r="IEW104" s="66"/>
      <c r="IEX104" s="66"/>
      <c r="IEY104" s="66"/>
      <c r="IEZ104" s="66"/>
      <c r="IFA104" s="66"/>
      <c r="IFB104" s="66"/>
      <c r="IFC104" s="66"/>
      <c r="IFD104" s="66"/>
      <c r="IFE104" s="66"/>
      <c r="IFF104" s="66"/>
      <c r="IFG104" s="66"/>
      <c r="IFH104" s="66"/>
      <c r="IFI104" s="66"/>
      <c r="IFJ104" s="66"/>
      <c r="IFK104" s="66"/>
      <c r="IFL104" s="66"/>
      <c r="IFM104" s="66"/>
      <c r="IFN104" s="66"/>
      <c r="IFO104" s="66"/>
      <c r="IFP104" s="66"/>
      <c r="IFQ104" s="66"/>
      <c r="IFR104" s="66"/>
      <c r="IFS104" s="66"/>
      <c r="IFT104" s="66"/>
      <c r="IFU104" s="66"/>
      <c r="IFV104" s="66"/>
      <c r="IFW104" s="66"/>
      <c r="IFX104" s="66"/>
      <c r="IFY104" s="66"/>
      <c r="IFZ104" s="66"/>
      <c r="IGA104" s="66"/>
      <c r="IGB104" s="66"/>
      <c r="IGC104" s="66"/>
      <c r="IGD104" s="66"/>
      <c r="IGE104" s="66"/>
      <c r="IGF104" s="66"/>
      <c r="IGG104" s="66"/>
      <c r="IGH104" s="66"/>
      <c r="IGI104" s="66"/>
      <c r="IGJ104" s="66"/>
      <c r="IGK104" s="66"/>
      <c r="IGL104" s="66"/>
      <c r="IGM104" s="66"/>
      <c r="IGN104" s="66"/>
      <c r="IGO104" s="66"/>
      <c r="IGP104" s="66"/>
      <c r="IGQ104" s="66"/>
      <c r="IGR104" s="66"/>
      <c r="IGS104" s="66"/>
      <c r="IGT104" s="66"/>
      <c r="IGU104" s="66"/>
      <c r="IGV104" s="66"/>
      <c r="IGW104" s="66"/>
      <c r="IGX104" s="66"/>
      <c r="IGY104" s="66"/>
      <c r="IGZ104" s="66"/>
      <c r="IHA104" s="66"/>
      <c r="IHB104" s="66"/>
      <c r="IHC104" s="66"/>
      <c r="IHD104" s="66"/>
      <c r="IHE104" s="66"/>
      <c r="IHF104" s="66"/>
      <c r="IHG104" s="66"/>
      <c r="IHH104" s="66"/>
      <c r="IHI104" s="66"/>
      <c r="IHJ104" s="66"/>
      <c r="IHK104" s="66"/>
      <c r="IHL104" s="66"/>
      <c r="IHM104" s="66"/>
      <c r="IHN104" s="66"/>
      <c r="IHO104" s="66"/>
      <c r="IHP104" s="66"/>
      <c r="IHQ104" s="66"/>
      <c r="IHR104" s="66"/>
      <c r="IHS104" s="66"/>
      <c r="IHT104" s="66"/>
      <c r="IHU104" s="66"/>
      <c r="IHV104" s="66"/>
      <c r="IHW104" s="66"/>
      <c r="IHX104" s="66"/>
      <c r="IHY104" s="66"/>
      <c r="IHZ104" s="66"/>
      <c r="IIA104" s="66"/>
      <c r="IIB104" s="66"/>
      <c r="IIC104" s="66"/>
      <c r="IID104" s="66"/>
      <c r="IIE104" s="66"/>
      <c r="IIF104" s="66"/>
      <c r="IIG104" s="66"/>
      <c r="IIH104" s="66"/>
      <c r="III104" s="66"/>
      <c r="IIJ104" s="66"/>
      <c r="IIK104" s="66"/>
      <c r="IIL104" s="66"/>
      <c r="IIM104" s="66"/>
      <c r="IIN104" s="66"/>
      <c r="IIO104" s="66"/>
      <c r="IIP104" s="66"/>
      <c r="IIQ104" s="66"/>
      <c r="IIR104" s="66"/>
      <c r="IIS104" s="66"/>
      <c r="IIT104" s="66"/>
      <c r="IIU104" s="66"/>
      <c r="IIV104" s="66"/>
      <c r="IIW104" s="66"/>
      <c r="IIX104" s="66"/>
      <c r="IIY104" s="66"/>
      <c r="IIZ104" s="66"/>
      <c r="IJA104" s="66"/>
      <c r="IJB104" s="66"/>
      <c r="IJC104" s="66"/>
      <c r="IJD104" s="66"/>
      <c r="IJE104" s="66"/>
      <c r="IJF104" s="66"/>
      <c r="IJG104" s="66"/>
      <c r="IJH104" s="66"/>
      <c r="IJI104" s="66"/>
      <c r="IJJ104" s="66"/>
      <c r="IJK104" s="66"/>
      <c r="IJL104" s="66"/>
      <c r="IJM104" s="66"/>
      <c r="IJN104" s="66"/>
      <c r="IJO104" s="66"/>
      <c r="IJP104" s="66"/>
      <c r="IJQ104" s="66"/>
      <c r="IJR104" s="66"/>
      <c r="IJS104" s="66"/>
      <c r="IJT104" s="66"/>
      <c r="IJU104" s="66"/>
      <c r="IJV104" s="66"/>
      <c r="IJW104" s="66"/>
      <c r="IJX104" s="66"/>
      <c r="IJY104" s="66"/>
      <c r="IJZ104" s="66"/>
      <c r="IKA104" s="66"/>
      <c r="IKB104" s="66"/>
      <c r="IKC104" s="66"/>
      <c r="IKD104" s="66"/>
      <c r="IKE104" s="66"/>
      <c r="IKF104" s="66"/>
      <c r="IKG104" s="66"/>
      <c r="IKH104" s="66"/>
      <c r="IKI104" s="66"/>
      <c r="IKJ104" s="66"/>
      <c r="IKK104" s="66"/>
      <c r="IKL104" s="66"/>
      <c r="IKM104" s="66"/>
      <c r="IKN104" s="66"/>
      <c r="IKO104" s="66"/>
      <c r="IKP104" s="66"/>
      <c r="IKQ104" s="66"/>
      <c r="IKR104" s="66"/>
      <c r="IKS104" s="66"/>
      <c r="IKT104" s="66"/>
      <c r="IKU104" s="66"/>
      <c r="IKV104" s="66"/>
      <c r="IKW104" s="66"/>
      <c r="IKX104" s="66"/>
      <c r="IKY104" s="66"/>
      <c r="IKZ104" s="66"/>
      <c r="ILA104" s="66"/>
      <c r="ILB104" s="66"/>
      <c r="ILC104" s="66"/>
      <c r="ILD104" s="66"/>
      <c r="ILE104" s="66"/>
      <c r="ILF104" s="66"/>
      <c r="ILG104" s="66"/>
      <c r="ILH104" s="66"/>
      <c r="ILI104" s="66"/>
      <c r="ILJ104" s="66"/>
      <c r="ILK104" s="66"/>
      <c r="ILL104" s="66"/>
      <c r="ILM104" s="66"/>
      <c r="ILN104" s="66"/>
      <c r="ILO104" s="66"/>
      <c r="ILP104" s="66"/>
      <c r="ILQ104" s="66"/>
      <c r="ILR104" s="66"/>
      <c r="ILS104" s="66"/>
      <c r="ILT104" s="66"/>
      <c r="ILU104" s="66"/>
      <c r="ILV104" s="66"/>
      <c r="ILW104" s="66"/>
      <c r="ILX104" s="66"/>
      <c r="ILY104" s="66"/>
      <c r="ILZ104" s="66"/>
      <c r="IMA104" s="66"/>
      <c r="IMB104" s="66"/>
      <c r="IMC104" s="66"/>
      <c r="IMD104" s="66"/>
      <c r="IME104" s="66"/>
      <c r="IMF104" s="66"/>
      <c r="IMG104" s="66"/>
      <c r="IMH104" s="66"/>
      <c r="IMI104" s="66"/>
      <c r="IMJ104" s="66"/>
      <c r="IMK104" s="66"/>
      <c r="IML104" s="66"/>
      <c r="IMM104" s="66"/>
      <c r="IMN104" s="66"/>
      <c r="IMO104" s="66"/>
      <c r="IMP104" s="66"/>
      <c r="IMQ104" s="66"/>
      <c r="IMR104" s="66"/>
      <c r="IMS104" s="66"/>
      <c r="IMT104" s="66"/>
      <c r="IMU104" s="66"/>
      <c r="IMV104" s="66"/>
      <c r="IMW104" s="66"/>
      <c r="IMX104" s="66"/>
      <c r="IMY104" s="66"/>
      <c r="IMZ104" s="66"/>
      <c r="INA104" s="66"/>
      <c r="INB104" s="66"/>
      <c r="INC104" s="66"/>
      <c r="IND104" s="66"/>
      <c r="INE104" s="66"/>
      <c r="INF104" s="66"/>
      <c r="ING104" s="66"/>
      <c r="INH104" s="66"/>
      <c r="INI104" s="66"/>
      <c r="INJ104" s="66"/>
      <c r="INK104" s="66"/>
      <c r="INL104" s="66"/>
      <c r="INM104" s="66"/>
      <c r="INN104" s="66"/>
      <c r="INO104" s="66"/>
      <c r="INP104" s="66"/>
      <c r="INQ104" s="66"/>
      <c r="INR104" s="66"/>
      <c r="INS104" s="66"/>
      <c r="INT104" s="66"/>
      <c r="INU104" s="66"/>
      <c r="INV104" s="66"/>
      <c r="INW104" s="66"/>
      <c r="INX104" s="66"/>
      <c r="INY104" s="66"/>
      <c r="INZ104" s="66"/>
      <c r="IOA104" s="66"/>
      <c r="IOB104" s="66"/>
      <c r="IOC104" s="66"/>
      <c r="IOD104" s="66"/>
      <c r="IOE104" s="66"/>
      <c r="IOF104" s="66"/>
      <c r="IOG104" s="66"/>
      <c r="IOH104" s="66"/>
      <c r="IOI104" s="66"/>
      <c r="IOJ104" s="66"/>
      <c r="IOK104" s="66"/>
      <c r="IOL104" s="66"/>
      <c r="IOM104" s="66"/>
      <c r="ION104" s="66"/>
      <c r="IOO104" s="66"/>
      <c r="IOP104" s="66"/>
      <c r="IOQ104" s="66"/>
      <c r="IOR104" s="66"/>
      <c r="IOS104" s="66"/>
      <c r="IOT104" s="66"/>
      <c r="IOU104" s="66"/>
      <c r="IOV104" s="66"/>
      <c r="IOW104" s="66"/>
      <c r="IOX104" s="66"/>
      <c r="IOY104" s="66"/>
      <c r="IOZ104" s="66"/>
      <c r="IPA104" s="66"/>
      <c r="IPB104" s="66"/>
      <c r="IPC104" s="66"/>
      <c r="IPD104" s="66"/>
      <c r="IPE104" s="66"/>
      <c r="IPF104" s="66"/>
      <c r="IPG104" s="66"/>
      <c r="IPH104" s="66"/>
      <c r="IPI104" s="66"/>
      <c r="IPJ104" s="66"/>
      <c r="IPK104" s="66"/>
      <c r="IPL104" s="66"/>
      <c r="IPM104" s="66"/>
      <c r="IPN104" s="66"/>
      <c r="IPO104" s="66"/>
      <c r="IPP104" s="66"/>
      <c r="IPQ104" s="66"/>
      <c r="IPR104" s="66"/>
      <c r="IPS104" s="66"/>
      <c r="IPT104" s="66"/>
      <c r="IPU104" s="66"/>
      <c r="IPV104" s="66"/>
      <c r="IPW104" s="66"/>
      <c r="IPX104" s="66"/>
      <c r="IPY104" s="66"/>
      <c r="IPZ104" s="66"/>
      <c r="IQA104" s="66"/>
      <c r="IQB104" s="66"/>
      <c r="IQC104" s="66"/>
      <c r="IQD104" s="66"/>
      <c r="IQE104" s="66"/>
      <c r="IQF104" s="66"/>
      <c r="IQG104" s="66"/>
      <c r="IQH104" s="66"/>
      <c r="IQI104" s="66"/>
      <c r="IQJ104" s="66"/>
      <c r="IQK104" s="66"/>
      <c r="IQL104" s="66"/>
      <c r="IQM104" s="66"/>
      <c r="IQN104" s="66"/>
      <c r="IQO104" s="66"/>
      <c r="IQP104" s="66"/>
      <c r="IQQ104" s="66"/>
      <c r="IQR104" s="66"/>
      <c r="IQS104" s="66"/>
      <c r="IQT104" s="66"/>
      <c r="IQU104" s="66"/>
      <c r="IQV104" s="66"/>
      <c r="IQW104" s="66"/>
      <c r="IQX104" s="66"/>
      <c r="IQY104" s="66"/>
      <c r="IQZ104" s="66"/>
      <c r="IRA104" s="66"/>
      <c r="IRB104" s="66"/>
      <c r="IRC104" s="66"/>
      <c r="IRD104" s="66"/>
      <c r="IRE104" s="66"/>
      <c r="IRF104" s="66"/>
      <c r="IRG104" s="66"/>
      <c r="IRH104" s="66"/>
      <c r="IRI104" s="66"/>
      <c r="IRJ104" s="66"/>
      <c r="IRK104" s="66"/>
      <c r="IRL104" s="66"/>
      <c r="IRM104" s="66"/>
      <c r="IRN104" s="66"/>
      <c r="IRO104" s="66"/>
      <c r="IRP104" s="66"/>
      <c r="IRQ104" s="66"/>
      <c r="IRR104" s="66"/>
      <c r="IRS104" s="66"/>
      <c r="IRT104" s="66"/>
      <c r="IRU104" s="66"/>
      <c r="IRV104" s="66"/>
      <c r="IRW104" s="66"/>
      <c r="IRX104" s="66"/>
      <c r="IRY104" s="66"/>
      <c r="IRZ104" s="66"/>
      <c r="ISA104" s="66"/>
      <c r="ISB104" s="66"/>
      <c r="ISC104" s="66"/>
      <c r="ISD104" s="66"/>
      <c r="ISE104" s="66"/>
      <c r="ISF104" s="66"/>
      <c r="ISG104" s="66"/>
      <c r="ISH104" s="66"/>
      <c r="ISI104" s="66"/>
      <c r="ISJ104" s="66"/>
      <c r="ISK104" s="66"/>
      <c r="ISL104" s="66"/>
      <c r="ISM104" s="66"/>
      <c r="ISN104" s="66"/>
      <c r="ISO104" s="66"/>
      <c r="ISP104" s="66"/>
      <c r="ISQ104" s="66"/>
      <c r="ISR104" s="66"/>
      <c r="ISS104" s="66"/>
      <c r="IST104" s="66"/>
      <c r="ISU104" s="66"/>
      <c r="ISV104" s="66"/>
      <c r="ISW104" s="66"/>
      <c r="ISX104" s="66"/>
      <c r="ISY104" s="66"/>
      <c r="ISZ104" s="66"/>
      <c r="ITA104" s="66"/>
      <c r="ITB104" s="66"/>
      <c r="ITC104" s="66"/>
      <c r="ITD104" s="66"/>
      <c r="ITE104" s="66"/>
      <c r="ITF104" s="66"/>
      <c r="ITG104" s="66"/>
      <c r="ITH104" s="66"/>
      <c r="ITI104" s="66"/>
      <c r="ITJ104" s="66"/>
      <c r="ITK104" s="66"/>
      <c r="ITL104" s="66"/>
      <c r="ITM104" s="66"/>
      <c r="ITN104" s="66"/>
      <c r="ITO104" s="66"/>
      <c r="ITP104" s="66"/>
      <c r="ITQ104" s="66"/>
      <c r="ITR104" s="66"/>
      <c r="ITS104" s="66"/>
      <c r="ITT104" s="66"/>
      <c r="ITU104" s="66"/>
      <c r="ITV104" s="66"/>
      <c r="ITW104" s="66"/>
      <c r="ITX104" s="66"/>
      <c r="ITY104" s="66"/>
      <c r="ITZ104" s="66"/>
      <c r="IUA104" s="66"/>
      <c r="IUB104" s="66"/>
      <c r="IUC104" s="66"/>
      <c r="IUD104" s="66"/>
      <c r="IUE104" s="66"/>
      <c r="IUF104" s="66"/>
      <c r="IUG104" s="66"/>
      <c r="IUH104" s="66"/>
      <c r="IUI104" s="66"/>
      <c r="IUJ104" s="66"/>
      <c r="IUK104" s="66"/>
      <c r="IUL104" s="66"/>
      <c r="IUM104" s="66"/>
      <c r="IUN104" s="66"/>
      <c r="IUO104" s="66"/>
      <c r="IUP104" s="66"/>
      <c r="IUQ104" s="66"/>
      <c r="IUR104" s="66"/>
      <c r="IUS104" s="66"/>
      <c r="IUT104" s="66"/>
      <c r="IUU104" s="66"/>
      <c r="IUV104" s="66"/>
      <c r="IUW104" s="66"/>
      <c r="IUX104" s="66"/>
      <c r="IUY104" s="66"/>
      <c r="IUZ104" s="66"/>
      <c r="IVA104" s="66"/>
      <c r="IVB104" s="66"/>
      <c r="IVC104" s="66"/>
      <c r="IVD104" s="66"/>
      <c r="IVE104" s="66"/>
      <c r="IVF104" s="66"/>
      <c r="IVG104" s="66"/>
      <c r="IVH104" s="66"/>
      <c r="IVI104" s="66"/>
      <c r="IVJ104" s="66"/>
      <c r="IVK104" s="66"/>
      <c r="IVL104" s="66"/>
      <c r="IVM104" s="66"/>
      <c r="IVN104" s="66"/>
      <c r="IVO104" s="66"/>
      <c r="IVP104" s="66"/>
      <c r="IVQ104" s="66"/>
      <c r="IVR104" s="66"/>
      <c r="IVS104" s="66"/>
      <c r="IVT104" s="66"/>
      <c r="IVU104" s="66"/>
      <c r="IVV104" s="66"/>
      <c r="IVW104" s="66"/>
      <c r="IVX104" s="66"/>
      <c r="IVY104" s="66"/>
      <c r="IVZ104" s="66"/>
      <c r="IWA104" s="66"/>
      <c r="IWB104" s="66"/>
      <c r="IWC104" s="66"/>
      <c r="IWD104" s="66"/>
      <c r="IWE104" s="66"/>
      <c r="IWF104" s="66"/>
      <c r="IWG104" s="66"/>
      <c r="IWH104" s="66"/>
      <c r="IWI104" s="66"/>
      <c r="IWJ104" s="66"/>
      <c r="IWK104" s="66"/>
      <c r="IWL104" s="66"/>
      <c r="IWM104" s="66"/>
      <c r="IWN104" s="66"/>
      <c r="IWO104" s="66"/>
      <c r="IWP104" s="66"/>
      <c r="IWQ104" s="66"/>
      <c r="IWR104" s="66"/>
      <c r="IWS104" s="66"/>
      <c r="IWT104" s="66"/>
      <c r="IWU104" s="66"/>
      <c r="IWV104" s="66"/>
      <c r="IWW104" s="66"/>
      <c r="IWX104" s="66"/>
      <c r="IWY104" s="66"/>
      <c r="IWZ104" s="66"/>
      <c r="IXA104" s="66"/>
      <c r="IXB104" s="66"/>
      <c r="IXC104" s="66"/>
      <c r="IXD104" s="66"/>
      <c r="IXE104" s="66"/>
      <c r="IXF104" s="66"/>
      <c r="IXG104" s="66"/>
      <c r="IXH104" s="66"/>
      <c r="IXI104" s="66"/>
      <c r="IXJ104" s="66"/>
      <c r="IXK104" s="66"/>
      <c r="IXL104" s="66"/>
      <c r="IXM104" s="66"/>
      <c r="IXN104" s="66"/>
      <c r="IXO104" s="66"/>
      <c r="IXP104" s="66"/>
      <c r="IXQ104" s="66"/>
      <c r="IXR104" s="66"/>
      <c r="IXS104" s="66"/>
      <c r="IXT104" s="66"/>
      <c r="IXU104" s="66"/>
      <c r="IXV104" s="66"/>
      <c r="IXW104" s="66"/>
      <c r="IXX104" s="66"/>
      <c r="IXY104" s="66"/>
      <c r="IXZ104" s="66"/>
      <c r="IYA104" s="66"/>
      <c r="IYB104" s="66"/>
      <c r="IYC104" s="66"/>
      <c r="IYD104" s="66"/>
      <c r="IYE104" s="66"/>
      <c r="IYF104" s="66"/>
      <c r="IYG104" s="66"/>
      <c r="IYH104" s="66"/>
      <c r="IYI104" s="66"/>
      <c r="IYJ104" s="66"/>
      <c r="IYK104" s="66"/>
      <c r="IYL104" s="66"/>
      <c r="IYM104" s="66"/>
      <c r="IYN104" s="66"/>
      <c r="IYO104" s="66"/>
      <c r="IYP104" s="66"/>
      <c r="IYQ104" s="66"/>
      <c r="IYR104" s="66"/>
      <c r="IYS104" s="66"/>
      <c r="IYT104" s="66"/>
      <c r="IYU104" s="66"/>
      <c r="IYV104" s="66"/>
      <c r="IYW104" s="66"/>
      <c r="IYX104" s="66"/>
      <c r="IYY104" s="66"/>
      <c r="IYZ104" s="66"/>
      <c r="IZA104" s="66"/>
      <c r="IZB104" s="66"/>
      <c r="IZC104" s="66"/>
      <c r="IZD104" s="66"/>
      <c r="IZE104" s="66"/>
      <c r="IZF104" s="66"/>
      <c r="IZG104" s="66"/>
      <c r="IZH104" s="66"/>
      <c r="IZI104" s="66"/>
      <c r="IZJ104" s="66"/>
      <c r="IZK104" s="66"/>
      <c r="IZL104" s="66"/>
      <c r="IZM104" s="66"/>
      <c r="IZN104" s="66"/>
      <c r="IZO104" s="66"/>
      <c r="IZP104" s="66"/>
      <c r="IZQ104" s="66"/>
      <c r="IZR104" s="66"/>
      <c r="IZS104" s="66"/>
      <c r="IZT104" s="66"/>
      <c r="IZU104" s="66"/>
      <c r="IZV104" s="66"/>
      <c r="IZW104" s="66"/>
      <c r="IZX104" s="66"/>
      <c r="IZY104" s="66"/>
      <c r="IZZ104" s="66"/>
      <c r="JAA104" s="66"/>
      <c r="JAB104" s="66"/>
      <c r="JAC104" s="66"/>
      <c r="JAD104" s="66"/>
      <c r="JAE104" s="66"/>
      <c r="JAF104" s="66"/>
      <c r="JAG104" s="66"/>
      <c r="JAH104" s="66"/>
      <c r="JAI104" s="66"/>
      <c r="JAJ104" s="66"/>
      <c r="JAK104" s="66"/>
      <c r="JAL104" s="66"/>
      <c r="JAM104" s="66"/>
      <c r="JAN104" s="66"/>
      <c r="JAO104" s="66"/>
      <c r="JAP104" s="66"/>
      <c r="JAQ104" s="66"/>
      <c r="JAR104" s="66"/>
      <c r="JAS104" s="66"/>
      <c r="JAT104" s="66"/>
      <c r="JAU104" s="66"/>
      <c r="JAV104" s="66"/>
      <c r="JAW104" s="66"/>
      <c r="JAX104" s="66"/>
      <c r="JAY104" s="66"/>
      <c r="JAZ104" s="66"/>
      <c r="JBA104" s="66"/>
      <c r="JBB104" s="66"/>
      <c r="JBC104" s="66"/>
      <c r="JBD104" s="66"/>
      <c r="JBE104" s="66"/>
      <c r="JBF104" s="66"/>
      <c r="JBG104" s="66"/>
      <c r="JBH104" s="66"/>
      <c r="JBI104" s="66"/>
      <c r="JBJ104" s="66"/>
      <c r="JBK104" s="66"/>
      <c r="JBL104" s="66"/>
      <c r="JBM104" s="66"/>
      <c r="JBN104" s="66"/>
      <c r="JBO104" s="66"/>
      <c r="JBP104" s="66"/>
      <c r="JBQ104" s="66"/>
      <c r="JBR104" s="66"/>
      <c r="JBS104" s="66"/>
      <c r="JBT104" s="66"/>
      <c r="JBU104" s="66"/>
      <c r="JBV104" s="66"/>
      <c r="JBW104" s="66"/>
      <c r="JBX104" s="66"/>
      <c r="JBY104" s="66"/>
      <c r="JBZ104" s="66"/>
      <c r="JCA104" s="66"/>
      <c r="JCB104" s="66"/>
      <c r="JCC104" s="66"/>
      <c r="JCD104" s="66"/>
      <c r="JCE104" s="66"/>
      <c r="JCF104" s="66"/>
      <c r="JCG104" s="66"/>
      <c r="JCH104" s="66"/>
      <c r="JCI104" s="66"/>
      <c r="JCJ104" s="66"/>
      <c r="JCK104" s="66"/>
      <c r="JCL104" s="66"/>
      <c r="JCM104" s="66"/>
      <c r="JCN104" s="66"/>
      <c r="JCO104" s="66"/>
      <c r="JCP104" s="66"/>
      <c r="JCQ104" s="66"/>
      <c r="JCR104" s="66"/>
      <c r="JCS104" s="66"/>
      <c r="JCT104" s="66"/>
      <c r="JCU104" s="66"/>
      <c r="JCV104" s="66"/>
      <c r="JCW104" s="66"/>
      <c r="JCX104" s="66"/>
      <c r="JCY104" s="66"/>
      <c r="JCZ104" s="66"/>
      <c r="JDA104" s="66"/>
      <c r="JDB104" s="66"/>
      <c r="JDC104" s="66"/>
      <c r="JDD104" s="66"/>
      <c r="JDE104" s="66"/>
      <c r="JDF104" s="66"/>
      <c r="JDG104" s="66"/>
      <c r="JDH104" s="66"/>
      <c r="JDI104" s="66"/>
      <c r="JDJ104" s="66"/>
      <c r="JDK104" s="66"/>
      <c r="JDL104" s="66"/>
      <c r="JDM104" s="66"/>
      <c r="JDN104" s="66"/>
      <c r="JDO104" s="66"/>
      <c r="JDP104" s="66"/>
      <c r="JDQ104" s="66"/>
      <c r="JDR104" s="66"/>
      <c r="JDS104" s="66"/>
      <c r="JDT104" s="66"/>
      <c r="JDU104" s="66"/>
      <c r="JDV104" s="66"/>
      <c r="JDW104" s="66"/>
      <c r="JDX104" s="66"/>
      <c r="JDY104" s="66"/>
      <c r="JDZ104" s="66"/>
      <c r="JEA104" s="66"/>
      <c r="JEB104" s="66"/>
      <c r="JEC104" s="66"/>
      <c r="JED104" s="66"/>
      <c r="JEE104" s="66"/>
      <c r="JEF104" s="66"/>
      <c r="JEG104" s="66"/>
      <c r="JEH104" s="66"/>
      <c r="JEI104" s="66"/>
      <c r="JEJ104" s="66"/>
      <c r="JEK104" s="66"/>
      <c r="JEL104" s="66"/>
      <c r="JEM104" s="66"/>
      <c r="JEN104" s="66"/>
      <c r="JEO104" s="66"/>
      <c r="JEP104" s="66"/>
      <c r="JEQ104" s="66"/>
      <c r="JER104" s="66"/>
      <c r="JES104" s="66"/>
      <c r="JET104" s="66"/>
      <c r="JEU104" s="66"/>
      <c r="JEV104" s="66"/>
      <c r="JEW104" s="66"/>
      <c r="JEX104" s="66"/>
      <c r="JEY104" s="66"/>
      <c r="JEZ104" s="66"/>
      <c r="JFA104" s="66"/>
      <c r="JFB104" s="66"/>
      <c r="JFC104" s="66"/>
      <c r="JFD104" s="66"/>
      <c r="JFE104" s="66"/>
      <c r="JFF104" s="66"/>
      <c r="JFG104" s="66"/>
      <c r="JFH104" s="66"/>
      <c r="JFI104" s="66"/>
      <c r="JFJ104" s="66"/>
      <c r="JFK104" s="66"/>
      <c r="JFL104" s="66"/>
      <c r="JFM104" s="66"/>
      <c r="JFN104" s="66"/>
      <c r="JFO104" s="66"/>
      <c r="JFP104" s="66"/>
      <c r="JFQ104" s="66"/>
      <c r="JFR104" s="66"/>
      <c r="JFS104" s="66"/>
      <c r="JFT104" s="66"/>
      <c r="JFU104" s="66"/>
      <c r="JFV104" s="66"/>
      <c r="JFW104" s="66"/>
      <c r="JFX104" s="66"/>
      <c r="JFY104" s="66"/>
      <c r="JFZ104" s="66"/>
      <c r="JGA104" s="66"/>
      <c r="JGB104" s="66"/>
      <c r="JGC104" s="66"/>
      <c r="JGD104" s="66"/>
      <c r="JGE104" s="66"/>
      <c r="JGF104" s="66"/>
      <c r="JGG104" s="66"/>
      <c r="JGH104" s="66"/>
      <c r="JGI104" s="66"/>
      <c r="JGJ104" s="66"/>
      <c r="JGK104" s="66"/>
      <c r="JGL104" s="66"/>
      <c r="JGM104" s="66"/>
      <c r="JGN104" s="66"/>
      <c r="JGO104" s="66"/>
      <c r="JGP104" s="66"/>
      <c r="JGQ104" s="66"/>
      <c r="JGR104" s="66"/>
      <c r="JGS104" s="66"/>
      <c r="JGT104" s="66"/>
      <c r="JGU104" s="66"/>
      <c r="JGV104" s="66"/>
      <c r="JGW104" s="66"/>
      <c r="JGX104" s="66"/>
      <c r="JGY104" s="66"/>
      <c r="JGZ104" s="66"/>
      <c r="JHA104" s="66"/>
      <c r="JHB104" s="66"/>
      <c r="JHC104" s="66"/>
      <c r="JHD104" s="66"/>
      <c r="JHE104" s="66"/>
      <c r="JHF104" s="66"/>
      <c r="JHG104" s="66"/>
      <c r="JHH104" s="66"/>
      <c r="JHI104" s="66"/>
      <c r="JHJ104" s="66"/>
      <c r="JHK104" s="66"/>
      <c r="JHL104" s="66"/>
      <c r="JHM104" s="66"/>
      <c r="JHN104" s="66"/>
      <c r="JHO104" s="66"/>
      <c r="JHP104" s="66"/>
      <c r="JHQ104" s="66"/>
      <c r="JHR104" s="66"/>
      <c r="JHS104" s="66"/>
      <c r="JHT104" s="66"/>
      <c r="JHU104" s="66"/>
      <c r="JHV104" s="66"/>
      <c r="JHW104" s="66"/>
      <c r="JHX104" s="66"/>
      <c r="JHY104" s="66"/>
      <c r="JHZ104" s="66"/>
      <c r="JIA104" s="66"/>
      <c r="JIB104" s="66"/>
      <c r="JIC104" s="66"/>
      <c r="JID104" s="66"/>
      <c r="JIE104" s="66"/>
      <c r="JIF104" s="66"/>
      <c r="JIG104" s="66"/>
      <c r="JIH104" s="66"/>
      <c r="JII104" s="66"/>
      <c r="JIJ104" s="66"/>
      <c r="JIK104" s="66"/>
      <c r="JIL104" s="66"/>
      <c r="JIM104" s="66"/>
      <c r="JIN104" s="66"/>
      <c r="JIO104" s="66"/>
      <c r="JIP104" s="66"/>
      <c r="JIQ104" s="66"/>
      <c r="JIR104" s="66"/>
      <c r="JIS104" s="66"/>
      <c r="JIT104" s="66"/>
      <c r="JIU104" s="66"/>
      <c r="JIV104" s="66"/>
      <c r="JIW104" s="66"/>
      <c r="JIX104" s="66"/>
      <c r="JIY104" s="66"/>
      <c r="JIZ104" s="66"/>
      <c r="JJA104" s="66"/>
      <c r="JJB104" s="66"/>
      <c r="JJC104" s="66"/>
      <c r="JJD104" s="66"/>
      <c r="JJE104" s="66"/>
      <c r="JJF104" s="66"/>
      <c r="JJG104" s="66"/>
      <c r="JJH104" s="66"/>
      <c r="JJI104" s="66"/>
      <c r="JJJ104" s="66"/>
      <c r="JJK104" s="66"/>
      <c r="JJL104" s="66"/>
      <c r="JJM104" s="66"/>
      <c r="JJN104" s="66"/>
      <c r="JJO104" s="66"/>
      <c r="JJP104" s="66"/>
      <c r="JJQ104" s="66"/>
      <c r="JJR104" s="66"/>
      <c r="JJS104" s="66"/>
      <c r="JJT104" s="66"/>
      <c r="JJU104" s="66"/>
      <c r="JJV104" s="66"/>
      <c r="JJW104" s="66"/>
      <c r="JJX104" s="66"/>
      <c r="JJY104" s="66"/>
      <c r="JJZ104" s="66"/>
      <c r="JKA104" s="66"/>
      <c r="JKB104" s="66"/>
      <c r="JKC104" s="66"/>
      <c r="JKD104" s="66"/>
      <c r="JKE104" s="66"/>
      <c r="JKF104" s="66"/>
      <c r="JKG104" s="66"/>
      <c r="JKH104" s="66"/>
      <c r="JKI104" s="66"/>
      <c r="JKJ104" s="66"/>
      <c r="JKK104" s="66"/>
      <c r="JKL104" s="66"/>
      <c r="JKM104" s="66"/>
      <c r="JKN104" s="66"/>
      <c r="JKO104" s="66"/>
      <c r="JKP104" s="66"/>
      <c r="JKQ104" s="66"/>
      <c r="JKR104" s="66"/>
      <c r="JKS104" s="66"/>
      <c r="JKT104" s="66"/>
      <c r="JKU104" s="66"/>
      <c r="JKV104" s="66"/>
      <c r="JKW104" s="66"/>
      <c r="JKX104" s="66"/>
      <c r="JKY104" s="66"/>
      <c r="JKZ104" s="66"/>
      <c r="JLA104" s="66"/>
      <c r="JLB104" s="66"/>
      <c r="JLC104" s="66"/>
      <c r="JLD104" s="66"/>
      <c r="JLE104" s="66"/>
      <c r="JLF104" s="66"/>
      <c r="JLG104" s="66"/>
      <c r="JLH104" s="66"/>
      <c r="JLI104" s="66"/>
      <c r="JLJ104" s="66"/>
      <c r="JLK104" s="66"/>
      <c r="JLL104" s="66"/>
      <c r="JLM104" s="66"/>
      <c r="JLN104" s="66"/>
      <c r="JLO104" s="66"/>
      <c r="JLP104" s="66"/>
      <c r="JLQ104" s="66"/>
      <c r="JLR104" s="66"/>
      <c r="JLS104" s="66"/>
      <c r="JLT104" s="66"/>
      <c r="JLU104" s="66"/>
      <c r="JLV104" s="66"/>
      <c r="JLW104" s="66"/>
      <c r="JLX104" s="66"/>
      <c r="JLY104" s="66"/>
      <c r="JLZ104" s="66"/>
      <c r="JMA104" s="66"/>
      <c r="JMB104" s="66"/>
      <c r="JMC104" s="66"/>
      <c r="JMD104" s="66"/>
      <c r="JME104" s="66"/>
      <c r="JMF104" s="66"/>
      <c r="JMG104" s="66"/>
      <c r="JMH104" s="66"/>
      <c r="JMI104" s="66"/>
      <c r="JMJ104" s="66"/>
      <c r="JMK104" s="66"/>
      <c r="JML104" s="66"/>
      <c r="JMM104" s="66"/>
      <c r="JMN104" s="66"/>
      <c r="JMO104" s="66"/>
      <c r="JMP104" s="66"/>
      <c r="JMQ104" s="66"/>
      <c r="JMR104" s="66"/>
      <c r="JMS104" s="66"/>
      <c r="JMT104" s="66"/>
      <c r="JMU104" s="66"/>
      <c r="JMV104" s="66"/>
      <c r="JMW104" s="66"/>
      <c r="JMX104" s="66"/>
      <c r="JMY104" s="66"/>
      <c r="JMZ104" s="66"/>
      <c r="JNA104" s="66"/>
      <c r="JNB104" s="66"/>
      <c r="JNC104" s="66"/>
      <c r="JND104" s="66"/>
      <c r="JNE104" s="66"/>
      <c r="JNF104" s="66"/>
      <c r="JNG104" s="66"/>
      <c r="JNH104" s="66"/>
      <c r="JNI104" s="66"/>
      <c r="JNJ104" s="66"/>
      <c r="JNK104" s="66"/>
      <c r="JNL104" s="66"/>
      <c r="JNM104" s="66"/>
      <c r="JNN104" s="66"/>
      <c r="JNO104" s="66"/>
      <c r="JNP104" s="66"/>
      <c r="JNQ104" s="66"/>
      <c r="JNR104" s="66"/>
      <c r="JNS104" s="66"/>
      <c r="JNT104" s="66"/>
      <c r="JNU104" s="66"/>
      <c r="JNV104" s="66"/>
      <c r="JNW104" s="66"/>
      <c r="JNX104" s="66"/>
      <c r="JNY104" s="66"/>
      <c r="JNZ104" s="66"/>
      <c r="JOA104" s="66"/>
      <c r="JOB104" s="66"/>
      <c r="JOC104" s="66"/>
      <c r="JOD104" s="66"/>
      <c r="JOE104" s="66"/>
      <c r="JOF104" s="66"/>
      <c r="JOG104" s="66"/>
      <c r="JOH104" s="66"/>
      <c r="JOI104" s="66"/>
      <c r="JOJ104" s="66"/>
      <c r="JOK104" s="66"/>
      <c r="JOL104" s="66"/>
      <c r="JOM104" s="66"/>
      <c r="JON104" s="66"/>
      <c r="JOO104" s="66"/>
      <c r="JOP104" s="66"/>
      <c r="JOQ104" s="66"/>
      <c r="JOR104" s="66"/>
      <c r="JOS104" s="66"/>
      <c r="JOT104" s="66"/>
      <c r="JOU104" s="66"/>
      <c r="JOV104" s="66"/>
      <c r="JOW104" s="66"/>
      <c r="JOX104" s="66"/>
      <c r="JOY104" s="66"/>
      <c r="JOZ104" s="66"/>
      <c r="JPA104" s="66"/>
      <c r="JPB104" s="66"/>
      <c r="JPC104" s="66"/>
      <c r="JPD104" s="66"/>
      <c r="JPE104" s="66"/>
      <c r="JPF104" s="66"/>
      <c r="JPG104" s="66"/>
      <c r="JPH104" s="66"/>
      <c r="JPI104" s="66"/>
      <c r="JPJ104" s="66"/>
      <c r="JPK104" s="66"/>
      <c r="JPL104" s="66"/>
      <c r="JPM104" s="66"/>
      <c r="JPN104" s="66"/>
      <c r="JPO104" s="66"/>
      <c r="JPP104" s="66"/>
      <c r="JPQ104" s="66"/>
      <c r="JPR104" s="66"/>
      <c r="JPS104" s="66"/>
      <c r="JPT104" s="66"/>
      <c r="JPU104" s="66"/>
      <c r="JPV104" s="66"/>
      <c r="JPW104" s="66"/>
      <c r="JPX104" s="66"/>
      <c r="JPY104" s="66"/>
      <c r="JPZ104" s="66"/>
      <c r="JQA104" s="66"/>
      <c r="JQB104" s="66"/>
      <c r="JQC104" s="66"/>
      <c r="JQD104" s="66"/>
      <c r="JQE104" s="66"/>
      <c r="JQF104" s="66"/>
      <c r="JQG104" s="66"/>
      <c r="JQH104" s="66"/>
      <c r="JQI104" s="66"/>
      <c r="JQJ104" s="66"/>
      <c r="JQK104" s="66"/>
      <c r="JQL104" s="66"/>
      <c r="JQM104" s="66"/>
      <c r="JQN104" s="66"/>
      <c r="JQO104" s="66"/>
      <c r="JQP104" s="66"/>
      <c r="JQQ104" s="66"/>
      <c r="JQR104" s="66"/>
      <c r="JQS104" s="66"/>
      <c r="JQT104" s="66"/>
      <c r="JQU104" s="66"/>
      <c r="JQV104" s="66"/>
      <c r="JQW104" s="66"/>
      <c r="JQX104" s="66"/>
      <c r="JQY104" s="66"/>
      <c r="JQZ104" s="66"/>
      <c r="JRA104" s="66"/>
      <c r="JRB104" s="66"/>
      <c r="JRC104" s="66"/>
      <c r="JRD104" s="66"/>
      <c r="JRE104" s="66"/>
      <c r="JRF104" s="66"/>
      <c r="JRG104" s="66"/>
      <c r="JRH104" s="66"/>
      <c r="JRI104" s="66"/>
      <c r="JRJ104" s="66"/>
      <c r="JRK104" s="66"/>
      <c r="JRL104" s="66"/>
      <c r="JRM104" s="66"/>
      <c r="JRN104" s="66"/>
      <c r="JRO104" s="66"/>
      <c r="JRP104" s="66"/>
      <c r="JRQ104" s="66"/>
      <c r="JRR104" s="66"/>
      <c r="JRS104" s="66"/>
      <c r="JRT104" s="66"/>
      <c r="JRU104" s="66"/>
      <c r="JRV104" s="66"/>
      <c r="JRW104" s="66"/>
      <c r="JRX104" s="66"/>
      <c r="JRY104" s="66"/>
      <c r="JRZ104" s="66"/>
      <c r="JSA104" s="66"/>
      <c r="JSB104" s="66"/>
      <c r="JSC104" s="66"/>
      <c r="JSD104" s="66"/>
      <c r="JSE104" s="66"/>
      <c r="JSF104" s="66"/>
      <c r="JSG104" s="66"/>
      <c r="JSH104" s="66"/>
      <c r="JSI104" s="66"/>
      <c r="JSJ104" s="66"/>
      <c r="JSK104" s="66"/>
      <c r="JSL104" s="66"/>
      <c r="JSM104" s="66"/>
      <c r="JSN104" s="66"/>
      <c r="JSO104" s="66"/>
      <c r="JSP104" s="66"/>
      <c r="JSQ104" s="66"/>
      <c r="JSR104" s="66"/>
      <c r="JSS104" s="66"/>
      <c r="JST104" s="66"/>
      <c r="JSU104" s="66"/>
      <c r="JSV104" s="66"/>
      <c r="JSW104" s="66"/>
      <c r="JSX104" s="66"/>
      <c r="JSY104" s="66"/>
      <c r="JSZ104" s="66"/>
      <c r="JTA104" s="66"/>
      <c r="JTB104" s="66"/>
      <c r="JTC104" s="66"/>
      <c r="JTD104" s="66"/>
      <c r="JTE104" s="66"/>
      <c r="JTF104" s="66"/>
      <c r="JTG104" s="66"/>
      <c r="JTH104" s="66"/>
      <c r="JTI104" s="66"/>
      <c r="JTJ104" s="66"/>
      <c r="JTK104" s="66"/>
      <c r="JTL104" s="66"/>
      <c r="JTM104" s="66"/>
      <c r="JTN104" s="66"/>
      <c r="JTO104" s="66"/>
      <c r="JTP104" s="66"/>
      <c r="JTQ104" s="66"/>
      <c r="JTR104" s="66"/>
      <c r="JTS104" s="66"/>
      <c r="JTT104" s="66"/>
      <c r="JTU104" s="66"/>
      <c r="JTV104" s="66"/>
      <c r="JTW104" s="66"/>
      <c r="JTX104" s="66"/>
      <c r="JTY104" s="66"/>
      <c r="JTZ104" s="66"/>
      <c r="JUA104" s="66"/>
      <c r="JUB104" s="66"/>
      <c r="JUC104" s="66"/>
      <c r="JUD104" s="66"/>
      <c r="JUE104" s="66"/>
      <c r="JUF104" s="66"/>
      <c r="JUG104" s="66"/>
      <c r="JUH104" s="66"/>
      <c r="JUI104" s="66"/>
      <c r="JUJ104" s="66"/>
      <c r="JUK104" s="66"/>
      <c r="JUL104" s="66"/>
      <c r="JUM104" s="66"/>
      <c r="JUN104" s="66"/>
      <c r="JUO104" s="66"/>
      <c r="JUP104" s="66"/>
      <c r="JUQ104" s="66"/>
      <c r="JUR104" s="66"/>
      <c r="JUS104" s="66"/>
      <c r="JUT104" s="66"/>
      <c r="JUU104" s="66"/>
      <c r="JUV104" s="66"/>
      <c r="JUW104" s="66"/>
      <c r="JUX104" s="66"/>
      <c r="JUY104" s="66"/>
      <c r="JUZ104" s="66"/>
      <c r="JVA104" s="66"/>
      <c r="JVB104" s="66"/>
      <c r="JVC104" s="66"/>
      <c r="JVD104" s="66"/>
      <c r="JVE104" s="66"/>
      <c r="JVF104" s="66"/>
      <c r="JVG104" s="66"/>
      <c r="JVH104" s="66"/>
      <c r="JVI104" s="66"/>
      <c r="JVJ104" s="66"/>
      <c r="JVK104" s="66"/>
      <c r="JVL104" s="66"/>
      <c r="JVM104" s="66"/>
      <c r="JVN104" s="66"/>
      <c r="JVO104" s="66"/>
      <c r="JVP104" s="66"/>
      <c r="JVQ104" s="66"/>
      <c r="JVR104" s="66"/>
      <c r="JVS104" s="66"/>
      <c r="JVT104" s="66"/>
      <c r="JVU104" s="66"/>
      <c r="JVV104" s="66"/>
      <c r="JVW104" s="66"/>
      <c r="JVX104" s="66"/>
      <c r="JVY104" s="66"/>
      <c r="JVZ104" s="66"/>
      <c r="JWA104" s="66"/>
      <c r="JWB104" s="66"/>
      <c r="JWC104" s="66"/>
      <c r="JWD104" s="66"/>
      <c r="JWE104" s="66"/>
      <c r="JWF104" s="66"/>
      <c r="JWG104" s="66"/>
      <c r="JWH104" s="66"/>
      <c r="JWI104" s="66"/>
      <c r="JWJ104" s="66"/>
      <c r="JWK104" s="66"/>
      <c r="JWL104" s="66"/>
      <c r="JWM104" s="66"/>
      <c r="JWN104" s="66"/>
      <c r="JWO104" s="66"/>
      <c r="JWP104" s="66"/>
      <c r="JWQ104" s="66"/>
      <c r="JWR104" s="66"/>
      <c r="JWS104" s="66"/>
      <c r="JWT104" s="66"/>
      <c r="JWU104" s="66"/>
      <c r="JWV104" s="66"/>
      <c r="JWW104" s="66"/>
      <c r="JWX104" s="66"/>
      <c r="JWY104" s="66"/>
      <c r="JWZ104" s="66"/>
      <c r="JXA104" s="66"/>
      <c r="JXB104" s="66"/>
      <c r="JXC104" s="66"/>
      <c r="JXD104" s="66"/>
      <c r="JXE104" s="66"/>
      <c r="JXF104" s="66"/>
      <c r="JXG104" s="66"/>
      <c r="JXH104" s="66"/>
      <c r="JXI104" s="66"/>
      <c r="JXJ104" s="66"/>
      <c r="JXK104" s="66"/>
      <c r="JXL104" s="66"/>
      <c r="JXM104" s="66"/>
      <c r="JXN104" s="66"/>
      <c r="JXO104" s="66"/>
      <c r="JXP104" s="66"/>
      <c r="JXQ104" s="66"/>
      <c r="JXR104" s="66"/>
      <c r="JXS104" s="66"/>
      <c r="JXT104" s="66"/>
      <c r="JXU104" s="66"/>
      <c r="JXV104" s="66"/>
      <c r="JXW104" s="66"/>
      <c r="JXX104" s="66"/>
      <c r="JXY104" s="66"/>
      <c r="JXZ104" s="66"/>
      <c r="JYA104" s="66"/>
      <c r="JYB104" s="66"/>
      <c r="JYC104" s="66"/>
      <c r="JYD104" s="66"/>
      <c r="JYE104" s="66"/>
      <c r="JYF104" s="66"/>
      <c r="JYG104" s="66"/>
      <c r="JYH104" s="66"/>
      <c r="JYI104" s="66"/>
      <c r="JYJ104" s="66"/>
      <c r="JYK104" s="66"/>
      <c r="JYL104" s="66"/>
      <c r="JYM104" s="66"/>
      <c r="JYN104" s="66"/>
      <c r="JYO104" s="66"/>
      <c r="JYP104" s="66"/>
      <c r="JYQ104" s="66"/>
      <c r="JYR104" s="66"/>
      <c r="JYS104" s="66"/>
      <c r="JYT104" s="66"/>
      <c r="JYU104" s="66"/>
      <c r="JYV104" s="66"/>
      <c r="JYW104" s="66"/>
      <c r="JYX104" s="66"/>
      <c r="JYY104" s="66"/>
      <c r="JYZ104" s="66"/>
      <c r="JZA104" s="66"/>
      <c r="JZB104" s="66"/>
      <c r="JZC104" s="66"/>
      <c r="JZD104" s="66"/>
      <c r="JZE104" s="66"/>
      <c r="JZF104" s="66"/>
      <c r="JZG104" s="66"/>
      <c r="JZH104" s="66"/>
      <c r="JZI104" s="66"/>
      <c r="JZJ104" s="66"/>
      <c r="JZK104" s="66"/>
      <c r="JZL104" s="66"/>
      <c r="JZM104" s="66"/>
      <c r="JZN104" s="66"/>
      <c r="JZO104" s="66"/>
      <c r="JZP104" s="66"/>
      <c r="JZQ104" s="66"/>
      <c r="JZR104" s="66"/>
      <c r="JZS104" s="66"/>
      <c r="JZT104" s="66"/>
      <c r="JZU104" s="66"/>
      <c r="JZV104" s="66"/>
      <c r="JZW104" s="66"/>
      <c r="JZX104" s="66"/>
      <c r="JZY104" s="66"/>
      <c r="JZZ104" s="66"/>
      <c r="KAA104" s="66"/>
      <c r="KAB104" s="66"/>
      <c r="KAC104" s="66"/>
      <c r="KAD104" s="66"/>
      <c r="KAE104" s="66"/>
      <c r="KAF104" s="66"/>
      <c r="KAG104" s="66"/>
      <c r="KAH104" s="66"/>
      <c r="KAI104" s="66"/>
      <c r="KAJ104" s="66"/>
      <c r="KAK104" s="66"/>
      <c r="KAL104" s="66"/>
      <c r="KAM104" s="66"/>
      <c r="KAN104" s="66"/>
      <c r="KAO104" s="66"/>
      <c r="KAP104" s="66"/>
      <c r="KAQ104" s="66"/>
      <c r="KAR104" s="66"/>
      <c r="KAS104" s="66"/>
      <c r="KAT104" s="66"/>
      <c r="KAU104" s="66"/>
      <c r="KAV104" s="66"/>
      <c r="KAW104" s="66"/>
      <c r="KAX104" s="66"/>
      <c r="KAY104" s="66"/>
      <c r="KAZ104" s="66"/>
      <c r="KBA104" s="66"/>
      <c r="KBB104" s="66"/>
      <c r="KBC104" s="66"/>
      <c r="KBD104" s="66"/>
      <c r="KBE104" s="66"/>
      <c r="KBF104" s="66"/>
      <c r="KBG104" s="66"/>
      <c r="KBH104" s="66"/>
      <c r="KBI104" s="66"/>
      <c r="KBJ104" s="66"/>
      <c r="KBK104" s="66"/>
      <c r="KBL104" s="66"/>
      <c r="KBM104" s="66"/>
      <c r="KBN104" s="66"/>
      <c r="KBO104" s="66"/>
      <c r="KBP104" s="66"/>
      <c r="KBQ104" s="66"/>
      <c r="KBR104" s="66"/>
      <c r="KBS104" s="66"/>
      <c r="KBT104" s="66"/>
      <c r="KBU104" s="66"/>
      <c r="KBV104" s="66"/>
      <c r="KBW104" s="66"/>
      <c r="KBX104" s="66"/>
      <c r="KBY104" s="66"/>
      <c r="KBZ104" s="66"/>
      <c r="KCA104" s="66"/>
      <c r="KCB104" s="66"/>
      <c r="KCC104" s="66"/>
      <c r="KCD104" s="66"/>
      <c r="KCE104" s="66"/>
      <c r="KCF104" s="66"/>
      <c r="KCG104" s="66"/>
      <c r="KCH104" s="66"/>
      <c r="KCI104" s="66"/>
      <c r="KCJ104" s="66"/>
      <c r="KCK104" s="66"/>
      <c r="KCL104" s="66"/>
      <c r="KCM104" s="66"/>
      <c r="KCN104" s="66"/>
      <c r="KCO104" s="66"/>
      <c r="KCP104" s="66"/>
      <c r="KCQ104" s="66"/>
      <c r="KCR104" s="66"/>
      <c r="KCS104" s="66"/>
      <c r="KCT104" s="66"/>
      <c r="KCU104" s="66"/>
      <c r="KCV104" s="66"/>
      <c r="KCW104" s="66"/>
      <c r="KCX104" s="66"/>
      <c r="KCY104" s="66"/>
      <c r="KCZ104" s="66"/>
      <c r="KDA104" s="66"/>
      <c r="KDB104" s="66"/>
      <c r="KDC104" s="66"/>
      <c r="KDD104" s="66"/>
      <c r="KDE104" s="66"/>
      <c r="KDF104" s="66"/>
      <c r="KDG104" s="66"/>
      <c r="KDH104" s="66"/>
      <c r="KDI104" s="66"/>
      <c r="KDJ104" s="66"/>
      <c r="KDK104" s="66"/>
      <c r="KDL104" s="66"/>
      <c r="KDM104" s="66"/>
      <c r="KDN104" s="66"/>
      <c r="KDO104" s="66"/>
      <c r="KDP104" s="66"/>
      <c r="KDQ104" s="66"/>
      <c r="KDR104" s="66"/>
      <c r="KDS104" s="66"/>
      <c r="KDT104" s="66"/>
      <c r="KDU104" s="66"/>
      <c r="KDV104" s="66"/>
      <c r="KDW104" s="66"/>
      <c r="KDX104" s="66"/>
      <c r="KDY104" s="66"/>
      <c r="KDZ104" s="66"/>
      <c r="KEA104" s="66"/>
      <c r="KEB104" s="66"/>
      <c r="KEC104" s="66"/>
      <c r="KED104" s="66"/>
      <c r="KEE104" s="66"/>
      <c r="KEF104" s="66"/>
      <c r="KEG104" s="66"/>
      <c r="KEH104" s="66"/>
      <c r="KEI104" s="66"/>
      <c r="KEJ104" s="66"/>
      <c r="KEK104" s="66"/>
      <c r="KEL104" s="66"/>
      <c r="KEM104" s="66"/>
      <c r="KEN104" s="66"/>
      <c r="KEO104" s="66"/>
      <c r="KEP104" s="66"/>
      <c r="KEQ104" s="66"/>
      <c r="KER104" s="66"/>
      <c r="KES104" s="66"/>
      <c r="KET104" s="66"/>
      <c r="KEU104" s="66"/>
      <c r="KEV104" s="66"/>
      <c r="KEW104" s="66"/>
      <c r="KEX104" s="66"/>
      <c r="KEY104" s="66"/>
      <c r="KEZ104" s="66"/>
      <c r="KFA104" s="66"/>
      <c r="KFB104" s="66"/>
      <c r="KFC104" s="66"/>
      <c r="KFD104" s="66"/>
      <c r="KFE104" s="66"/>
      <c r="KFF104" s="66"/>
      <c r="KFG104" s="66"/>
      <c r="KFH104" s="66"/>
      <c r="KFI104" s="66"/>
      <c r="KFJ104" s="66"/>
      <c r="KFK104" s="66"/>
      <c r="KFL104" s="66"/>
      <c r="KFM104" s="66"/>
      <c r="KFN104" s="66"/>
      <c r="KFO104" s="66"/>
      <c r="KFP104" s="66"/>
      <c r="KFQ104" s="66"/>
      <c r="KFR104" s="66"/>
      <c r="KFS104" s="66"/>
      <c r="KFT104" s="66"/>
      <c r="KFU104" s="66"/>
      <c r="KFV104" s="66"/>
      <c r="KFW104" s="66"/>
      <c r="KFX104" s="66"/>
      <c r="KFY104" s="66"/>
      <c r="KFZ104" s="66"/>
      <c r="KGA104" s="66"/>
      <c r="KGB104" s="66"/>
      <c r="KGC104" s="66"/>
      <c r="KGD104" s="66"/>
      <c r="KGE104" s="66"/>
      <c r="KGF104" s="66"/>
      <c r="KGG104" s="66"/>
      <c r="KGH104" s="66"/>
      <c r="KGI104" s="66"/>
      <c r="KGJ104" s="66"/>
      <c r="KGK104" s="66"/>
      <c r="KGL104" s="66"/>
      <c r="KGM104" s="66"/>
      <c r="KGN104" s="66"/>
      <c r="KGO104" s="66"/>
      <c r="KGP104" s="66"/>
      <c r="KGQ104" s="66"/>
      <c r="KGR104" s="66"/>
      <c r="KGS104" s="66"/>
      <c r="KGT104" s="66"/>
      <c r="KGU104" s="66"/>
      <c r="KGV104" s="66"/>
      <c r="KGW104" s="66"/>
      <c r="KGX104" s="66"/>
      <c r="KGY104" s="66"/>
      <c r="KGZ104" s="66"/>
      <c r="KHA104" s="66"/>
      <c r="KHB104" s="66"/>
      <c r="KHC104" s="66"/>
      <c r="KHD104" s="66"/>
      <c r="KHE104" s="66"/>
      <c r="KHF104" s="66"/>
      <c r="KHG104" s="66"/>
      <c r="KHH104" s="66"/>
      <c r="KHI104" s="66"/>
      <c r="KHJ104" s="66"/>
      <c r="KHK104" s="66"/>
      <c r="KHL104" s="66"/>
      <c r="KHM104" s="66"/>
      <c r="KHN104" s="66"/>
      <c r="KHO104" s="66"/>
      <c r="KHP104" s="66"/>
      <c r="KHQ104" s="66"/>
      <c r="KHR104" s="66"/>
      <c r="KHS104" s="66"/>
      <c r="KHT104" s="66"/>
      <c r="KHU104" s="66"/>
      <c r="KHV104" s="66"/>
      <c r="KHW104" s="66"/>
      <c r="KHX104" s="66"/>
      <c r="KHY104" s="66"/>
      <c r="KHZ104" s="66"/>
      <c r="KIA104" s="66"/>
      <c r="KIB104" s="66"/>
      <c r="KIC104" s="66"/>
      <c r="KID104" s="66"/>
      <c r="KIE104" s="66"/>
      <c r="KIF104" s="66"/>
      <c r="KIG104" s="66"/>
      <c r="KIH104" s="66"/>
      <c r="KII104" s="66"/>
      <c r="KIJ104" s="66"/>
      <c r="KIK104" s="66"/>
      <c r="KIL104" s="66"/>
      <c r="KIM104" s="66"/>
      <c r="KIN104" s="66"/>
      <c r="KIO104" s="66"/>
      <c r="KIP104" s="66"/>
      <c r="KIQ104" s="66"/>
      <c r="KIR104" s="66"/>
      <c r="KIS104" s="66"/>
      <c r="KIT104" s="66"/>
      <c r="KIU104" s="66"/>
      <c r="KIV104" s="66"/>
      <c r="KIW104" s="66"/>
      <c r="KIX104" s="66"/>
      <c r="KIY104" s="66"/>
      <c r="KIZ104" s="66"/>
      <c r="KJA104" s="66"/>
      <c r="KJB104" s="66"/>
      <c r="KJC104" s="66"/>
      <c r="KJD104" s="66"/>
      <c r="KJE104" s="66"/>
      <c r="KJF104" s="66"/>
      <c r="KJG104" s="66"/>
      <c r="KJH104" s="66"/>
      <c r="KJI104" s="66"/>
      <c r="KJJ104" s="66"/>
      <c r="KJK104" s="66"/>
      <c r="KJL104" s="66"/>
      <c r="KJM104" s="66"/>
      <c r="KJN104" s="66"/>
      <c r="KJO104" s="66"/>
      <c r="KJP104" s="66"/>
      <c r="KJQ104" s="66"/>
      <c r="KJR104" s="66"/>
      <c r="KJS104" s="66"/>
      <c r="KJT104" s="66"/>
      <c r="KJU104" s="66"/>
      <c r="KJV104" s="66"/>
      <c r="KJW104" s="66"/>
      <c r="KJX104" s="66"/>
      <c r="KJY104" s="66"/>
      <c r="KJZ104" s="66"/>
      <c r="KKA104" s="66"/>
      <c r="KKB104" s="66"/>
      <c r="KKC104" s="66"/>
      <c r="KKD104" s="66"/>
      <c r="KKE104" s="66"/>
      <c r="KKF104" s="66"/>
      <c r="KKG104" s="66"/>
      <c r="KKH104" s="66"/>
      <c r="KKI104" s="66"/>
      <c r="KKJ104" s="66"/>
      <c r="KKK104" s="66"/>
      <c r="KKL104" s="66"/>
      <c r="KKM104" s="66"/>
      <c r="KKN104" s="66"/>
      <c r="KKO104" s="66"/>
      <c r="KKP104" s="66"/>
      <c r="KKQ104" s="66"/>
      <c r="KKR104" s="66"/>
      <c r="KKS104" s="66"/>
      <c r="KKT104" s="66"/>
      <c r="KKU104" s="66"/>
      <c r="KKV104" s="66"/>
      <c r="KKW104" s="66"/>
      <c r="KKX104" s="66"/>
      <c r="KKY104" s="66"/>
      <c r="KKZ104" s="66"/>
      <c r="KLA104" s="66"/>
      <c r="KLB104" s="66"/>
      <c r="KLC104" s="66"/>
      <c r="KLD104" s="66"/>
      <c r="KLE104" s="66"/>
      <c r="KLF104" s="66"/>
      <c r="KLG104" s="66"/>
      <c r="KLH104" s="66"/>
      <c r="KLI104" s="66"/>
      <c r="KLJ104" s="66"/>
      <c r="KLK104" s="66"/>
      <c r="KLL104" s="66"/>
      <c r="KLM104" s="66"/>
      <c r="KLN104" s="66"/>
      <c r="KLO104" s="66"/>
      <c r="KLP104" s="66"/>
      <c r="KLQ104" s="66"/>
      <c r="KLR104" s="66"/>
      <c r="KLS104" s="66"/>
      <c r="KLT104" s="66"/>
      <c r="KLU104" s="66"/>
      <c r="KLV104" s="66"/>
      <c r="KLW104" s="66"/>
      <c r="KLX104" s="66"/>
      <c r="KLY104" s="66"/>
      <c r="KLZ104" s="66"/>
      <c r="KMA104" s="66"/>
      <c r="KMB104" s="66"/>
      <c r="KMC104" s="66"/>
      <c r="KMD104" s="66"/>
      <c r="KME104" s="66"/>
      <c r="KMF104" s="66"/>
      <c r="KMG104" s="66"/>
      <c r="KMH104" s="66"/>
      <c r="KMI104" s="66"/>
      <c r="KMJ104" s="66"/>
      <c r="KMK104" s="66"/>
      <c r="KML104" s="66"/>
      <c r="KMM104" s="66"/>
      <c r="KMN104" s="66"/>
      <c r="KMO104" s="66"/>
      <c r="KMP104" s="66"/>
      <c r="KMQ104" s="66"/>
      <c r="KMR104" s="66"/>
      <c r="KMS104" s="66"/>
      <c r="KMT104" s="66"/>
      <c r="KMU104" s="66"/>
      <c r="KMV104" s="66"/>
      <c r="KMW104" s="66"/>
      <c r="KMX104" s="66"/>
      <c r="KMY104" s="66"/>
      <c r="KMZ104" s="66"/>
      <c r="KNA104" s="66"/>
      <c r="KNB104" s="66"/>
      <c r="KNC104" s="66"/>
      <c r="KND104" s="66"/>
      <c r="KNE104" s="66"/>
      <c r="KNF104" s="66"/>
      <c r="KNG104" s="66"/>
      <c r="KNH104" s="66"/>
      <c r="KNI104" s="66"/>
      <c r="KNJ104" s="66"/>
      <c r="KNK104" s="66"/>
      <c r="KNL104" s="66"/>
      <c r="KNM104" s="66"/>
      <c r="KNN104" s="66"/>
      <c r="KNO104" s="66"/>
      <c r="KNP104" s="66"/>
      <c r="KNQ104" s="66"/>
      <c r="KNR104" s="66"/>
      <c r="KNS104" s="66"/>
      <c r="KNT104" s="66"/>
      <c r="KNU104" s="66"/>
      <c r="KNV104" s="66"/>
      <c r="KNW104" s="66"/>
      <c r="KNX104" s="66"/>
      <c r="KNY104" s="66"/>
      <c r="KNZ104" s="66"/>
      <c r="KOA104" s="66"/>
      <c r="KOB104" s="66"/>
      <c r="KOC104" s="66"/>
      <c r="KOD104" s="66"/>
      <c r="KOE104" s="66"/>
      <c r="KOF104" s="66"/>
      <c r="KOG104" s="66"/>
      <c r="KOH104" s="66"/>
      <c r="KOI104" s="66"/>
      <c r="KOJ104" s="66"/>
      <c r="KOK104" s="66"/>
      <c r="KOL104" s="66"/>
      <c r="KOM104" s="66"/>
      <c r="KON104" s="66"/>
      <c r="KOO104" s="66"/>
      <c r="KOP104" s="66"/>
      <c r="KOQ104" s="66"/>
      <c r="KOR104" s="66"/>
      <c r="KOS104" s="66"/>
      <c r="KOT104" s="66"/>
      <c r="KOU104" s="66"/>
      <c r="KOV104" s="66"/>
      <c r="KOW104" s="66"/>
      <c r="KOX104" s="66"/>
      <c r="KOY104" s="66"/>
      <c r="KOZ104" s="66"/>
      <c r="KPA104" s="66"/>
      <c r="KPB104" s="66"/>
      <c r="KPC104" s="66"/>
      <c r="KPD104" s="66"/>
      <c r="KPE104" s="66"/>
      <c r="KPF104" s="66"/>
      <c r="KPG104" s="66"/>
      <c r="KPH104" s="66"/>
      <c r="KPI104" s="66"/>
      <c r="KPJ104" s="66"/>
      <c r="KPK104" s="66"/>
      <c r="KPL104" s="66"/>
      <c r="KPM104" s="66"/>
      <c r="KPN104" s="66"/>
      <c r="KPO104" s="66"/>
      <c r="KPP104" s="66"/>
      <c r="KPQ104" s="66"/>
      <c r="KPR104" s="66"/>
      <c r="KPS104" s="66"/>
      <c r="KPT104" s="66"/>
      <c r="KPU104" s="66"/>
      <c r="KPV104" s="66"/>
      <c r="KPW104" s="66"/>
      <c r="KPX104" s="66"/>
      <c r="KPY104" s="66"/>
      <c r="KPZ104" s="66"/>
      <c r="KQA104" s="66"/>
      <c r="KQB104" s="66"/>
      <c r="KQC104" s="66"/>
      <c r="KQD104" s="66"/>
      <c r="KQE104" s="66"/>
      <c r="KQF104" s="66"/>
      <c r="KQG104" s="66"/>
      <c r="KQH104" s="66"/>
      <c r="KQI104" s="66"/>
      <c r="KQJ104" s="66"/>
      <c r="KQK104" s="66"/>
      <c r="KQL104" s="66"/>
      <c r="KQM104" s="66"/>
      <c r="KQN104" s="66"/>
      <c r="KQO104" s="66"/>
      <c r="KQP104" s="66"/>
      <c r="KQQ104" s="66"/>
      <c r="KQR104" s="66"/>
      <c r="KQS104" s="66"/>
      <c r="KQT104" s="66"/>
      <c r="KQU104" s="66"/>
      <c r="KQV104" s="66"/>
      <c r="KQW104" s="66"/>
      <c r="KQX104" s="66"/>
      <c r="KQY104" s="66"/>
      <c r="KQZ104" s="66"/>
      <c r="KRA104" s="66"/>
      <c r="KRB104" s="66"/>
      <c r="KRC104" s="66"/>
      <c r="KRD104" s="66"/>
      <c r="KRE104" s="66"/>
      <c r="KRF104" s="66"/>
      <c r="KRG104" s="66"/>
      <c r="KRH104" s="66"/>
      <c r="KRI104" s="66"/>
      <c r="KRJ104" s="66"/>
      <c r="KRK104" s="66"/>
      <c r="KRL104" s="66"/>
      <c r="KRM104" s="66"/>
      <c r="KRN104" s="66"/>
      <c r="KRO104" s="66"/>
      <c r="KRP104" s="66"/>
      <c r="KRQ104" s="66"/>
      <c r="KRR104" s="66"/>
      <c r="KRS104" s="66"/>
      <c r="KRT104" s="66"/>
      <c r="KRU104" s="66"/>
      <c r="KRV104" s="66"/>
      <c r="KRW104" s="66"/>
      <c r="KRX104" s="66"/>
      <c r="KRY104" s="66"/>
      <c r="KRZ104" s="66"/>
      <c r="KSA104" s="66"/>
      <c r="KSB104" s="66"/>
      <c r="KSC104" s="66"/>
      <c r="KSD104" s="66"/>
      <c r="KSE104" s="66"/>
      <c r="KSF104" s="66"/>
      <c r="KSG104" s="66"/>
      <c r="KSH104" s="66"/>
      <c r="KSI104" s="66"/>
      <c r="KSJ104" s="66"/>
      <c r="KSK104" s="66"/>
      <c r="KSL104" s="66"/>
      <c r="KSM104" s="66"/>
      <c r="KSN104" s="66"/>
      <c r="KSO104" s="66"/>
      <c r="KSP104" s="66"/>
      <c r="KSQ104" s="66"/>
      <c r="KSR104" s="66"/>
      <c r="KSS104" s="66"/>
      <c r="KST104" s="66"/>
      <c r="KSU104" s="66"/>
      <c r="KSV104" s="66"/>
      <c r="KSW104" s="66"/>
      <c r="KSX104" s="66"/>
      <c r="KSY104" s="66"/>
      <c r="KSZ104" s="66"/>
      <c r="KTA104" s="66"/>
      <c r="KTB104" s="66"/>
      <c r="KTC104" s="66"/>
      <c r="KTD104" s="66"/>
      <c r="KTE104" s="66"/>
      <c r="KTF104" s="66"/>
      <c r="KTG104" s="66"/>
      <c r="KTH104" s="66"/>
      <c r="KTI104" s="66"/>
      <c r="KTJ104" s="66"/>
      <c r="KTK104" s="66"/>
      <c r="KTL104" s="66"/>
      <c r="KTM104" s="66"/>
      <c r="KTN104" s="66"/>
      <c r="KTO104" s="66"/>
      <c r="KTP104" s="66"/>
      <c r="KTQ104" s="66"/>
      <c r="KTR104" s="66"/>
      <c r="KTS104" s="66"/>
      <c r="KTT104" s="66"/>
      <c r="KTU104" s="66"/>
      <c r="KTV104" s="66"/>
      <c r="KTW104" s="66"/>
      <c r="KTX104" s="66"/>
      <c r="KTY104" s="66"/>
      <c r="KTZ104" s="66"/>
      <c r="KUA104" s="66"/>
      <c r="KUB104" s="66"/>
      <c r="KUC104" s="66"/>
      <c r="KUD104" s="66"/>
      <c r="KUE104" s="66"/>
      <c r="KUF104" s="66"/>
      <c r="KUG104" s="66"/>
      <c r="KUH104" s="66"/>
      <c r="KUI104" s="66"/>
      <c r="KUJ104" s="66"/>
      <c r="KUK104" s="66"/>
      <c r="KUL104" s="66"/>
      <c r="KUM104" s="66"/>
      <c r="KUN104" s="66"/>
      <c r="KUO104" s="66"/>
      <c r="KUP104" s="66"/>
      <c r="KUQ104" s="66"/>
      <c r="KUR104" s="66"/>
      <c r="KUS104" s="66"/>
      <c r="KUT104" s="66"/>
      <c r="KUU104" s="66"/>
      <c r="KUV104" s="66"/>
      <c r="KUW104" s="66"/>
      <c r="KUX104" s="66"/>
      <c r="KUY104" s="66"/>
      <c r="KUZ104" s="66"/>
      <c r="KVA104" s="66"/>
      <c r="KVB104" s="66"/>
      <c r="KVC104" s="66"/>
      <c r="KVD104" s="66"/>
      <c r="KVE104" s="66"/>
      <c r="KVF104" s="66"/>
      <c r="KVG104" s="66"/>
      <c r="KVH104" s="66"/>
      <c r="KVI104" s="66"/>
      <c r="KVJ104" s="66"/>
      <c r="KVK104" s="66"/>
      <c r="KVL104" s="66"/>
      <c r="KVM104" s="66"/>
      <c r="KVN104" s="66"/>
      <c r="KVO104" s="66"/>
      <c r="KVP104" s="66"/>
      <c r="KVQ104" s="66"/>
      <c r="KVR104" s="66"/>
      <c r="KVS104" s="66"/>
      <c r="KVT104" s="66"/>
      <c r="KVU104" s="66"/>
      <c r="KVV104" s="66"/>
      <c r="KVW104" s="66"/>
      <c r="KVX104" s="66"/>
      <c r="KVY104" s="66"/>
      <c r="KVZ104" s="66"/>
      <c r="KWA104" s="66"/>
      <c r="KWB104" s="66"/>
      <c r="KWC104" s="66"/>
      <c r="KWD104" s="66"/>
      <c r="KWE104" s="66"/>
      <c r="KWF104" s="66"/>
      <c r="KWG104" s="66"/>
      <c r="KWH104" s="66"/>
      <c r="KWI104" s="66"/>
      <c r="KWJ104" s="66"/>
      <c r="KWK104" s="66"/>
      <c r="KWL104" s="66"/>
      <c r="KWM104" s="66"/>
      <c r="KWN104" s="66"/>
      <c r="KWO104" s="66"/>
      <c r="KWP104" s="66"/>
      <c r="KWQ104" s="66"/>
      <c r="KWR104" s="66"/>
      <c r="KWS104" s="66"/>
      <c r="KWT104" s="66"/>
      <c r="KWU104" s="66"/>
      <c r="KWV104" s="66"/>
      <c r="KWW104" s="66"/>
      <c r="KWX104" s="66"/>
      <c r="KWY104" s="66"/>
      <c r="KWZ104" s="66"/>
      <c r="KXA104" s="66"/>
      <c r="KXB104" s="66"/>
      <c r="KXC104" s="66"/>
      <c r="KXD104" s="66"/>
      <c r="KXE104" s="66"/>
      <c r="KXF104" s="66"/>
      <c r="KXG104" s="66"/>
      <c r="KXH104" s="66"/>
      <c r="KXI104" s="66"/>
      <c r="KXJ104" s="66"/>
      <c r="KXK104" s="66"/>
      <c r="KXL104" s="66"/>
      <c r="KXM104" s="66"/>
      <c r="KXN104" s="66"/>
      <c r="KXO104" s="66"/>
      <c r="KXP104" s="66"/>
      <c r="KXQ104" s="66"/>
      <c r="KXR104" s="66"/>
      <c r="KXS104" s="66"/>
      <c r="KXT104" s="66"/>
      <c r="KXU104" s="66"/>
      <c r="KXV104" s="66"/>
      <c r="KXW104" s="66"/>
      <c r="KXX104" s="66"/>
      <c r="KXY104" s="66"/>
      <c r="KXZ104" s="66"/>
      <c r="KYA104" s="66"/>
      <c r="KYB104" s="66"/>
      <c r="KYC104" s="66"/>
      <c r="KYD104" s="66"/>
      <c r="KYE104" s="66"/>
      <c r="KYF104" s="66"/>
      <c r="KYG104" s="66"/>
      <c r="KYH104" s="66"/>
      <c r="KYI104" s="66"/>
      <c r="KYJ104" s="66"/>
      <c r="KYK104" s="66"/>
      <c r="KYL104" s="66"/>
      <c r="KYM104" s="66"/>
      <c r="KYN104" s="66"/>
      <c r="KYO104" s="66"/>
      <c r="KYP104" s="66"/>
      <c r="KYQ104" s="66"/>
      <c r="KYR104" s="66"/>
      <c r="KYS104" s="66"/>
      <c r="KYT104" s="66"/>
      <c r="KYU104" s="66"/>
      <c r="KYV104" s="66"/>
      <c r="KYW104" s="66"/>
      <c r="KYX104" s="66"/>
      <c r="KYY104" s="66"/>
      <c r="KYZ104" s="66"/>
      <c r="KZA104" s="66"/>
      <c r="KZB104" s="66"/>
      <c r="KZC104" s="66"/>
      <c r="KZD104" s="66"/>
      <c r="KZE104" s="66"/>
      <c r="KZF104" s="66"/>
      <c r="KZG104" s="66"/>
      <c r="KZH104" s="66"/>
      <c r="KZI104" s="66"/>
      <c r="KZJ104" s="66"/>
      <c r="KZK104" s="66"/>
      <c r="KZL104" s="66"/>
      <c r="KZM104" s="66"/>
      <c r="KZN104" s="66"/>
      <c r="KZO104" s="66"/>
      <c r="KZP104" s="66"/>
      <c r="KZQ104" s="66"/>
      <c r="KZR104" s="66"/>
      <c r="KZS104" s="66"/>
      <c r="KZT104" s="66"/>
      <c r="KZU104" s="66"/>
      <c r="KZV104" s="66"/>
      <c r="KZW104" s="66"/>
      <c r="KZX104" s="66"/>
      <c r="KZY104" s="66"/>
      <c r="KZZ104" s="66"/>
      <c r="LAA104" s="66"/>
      <c r="LAB104" s="66"/>
      <c r="LAC104" s="66"/>
      <c r="LAD104" s="66"/>
      <c r="LAE104" s="66"/>
      <c r="LAF104" s="66"/>
      <c r="LAG104" s="66"/>
      <c r="LAH104" s="66"/>
      <c r="LAI104" s="66"/>
      <c r="LAJ104" s="66"/>
      <c r="LAK104" s="66"/>
      <c r="LAL104" s="66"/>
      <c r="LAM104" s="66"/>
      <c r="LAN104" s="66"/>
      <c r="LAO104" s="66"/>
      <c r="LAP104" s="66"/>
      <c r="LAQ104" s="66"/>
      <c r="LAR104" s="66"/>
      <c r="LAS104" s="66"/>
      <c r="LAT104" s="66"/>
      <c r="LAU104" s="66"/>
      <c r="LAV104" s="66"/>
      <c r="LAW104" s="66"/>
      <c r="LAX104" s="66"/>
      <c r="LAY104" s="66"/>
      <c r="LAZ104" s="66"/>
      <c r="LBA104" s="66"/>
      <c r="LBB104" s="66"/>
      <c r="LBC104" s="66"/>
      <c r="LBD104" s="66"/>
      <c r="LBE104" s="66"/>
      <c r="LBF104" s="66"/>
      <c r="LBG104" s="66"/>
      <c r="LBH104" s="66"/>
      <c r="LBI104" s="66"/>
      <c r="LBJ104" s="66"/>
      <c r="LBK104" s="66"/>
      <c r="LBL104" s="66"/>
      <c r="LBM104" s="66"/>
      <c r="LBN104" s="66"/>
      <c r="LBO104" s="66"/>
      <c r="LBP104" s="66"/>
      <c r="LBQ104" s="66"/>
      <c r="LBR104" s="66"/>
      <c r="LBS104" s="66"/>
      <c r="LBT104" s="66"/>
      <c r="LBU104" s="66"/>
      <c r="LBV104" s="66"/>
      <c r="LBW104" s="66"/>
      <c r="LBX104" s="66"/>
      <c r="LBY104" s="66"/>
      <c r="LBZ104" s="66"/>
      <c r="LCA104" s="66"/>
      <c r="LCB104" s="66"/>
      <c r="LCC104" s="66"/>
      <c r="LCD104" s="66"/>
      <c r="LCE104" s="66"/>
      <c r="LCF104" s="66"/>
      <c r="LCG104" s="66"/>
      <c r="LCH104" s="66"/>
      <c r="LCI104" s="66"/>
      <c r="LCJ104" s="66"/>
      <c r="LCK104" s="66"/>
      <c r="LCL104" s="66"/>
      <c r="LCM104" s="66"/>
      <c r="LCN104" s="66"/>
      <c r="LCO104" s="66"/>
      <c r="LCP104" s="66"/>
      <c r="LCQ104" s="66"/>
      <c r="LCR104" s="66"/>
      <c r="LCS104" s="66"/>
      <c r="LCT104" s="66"/>
      <c r="LCU104" s="66"/>
      <c r="LCV104" s="66"/>
      <c r="LCW104" s="66"/>
      <c r="LCX104" s="66"/>
      <c r="LCY104" s="66"/>
      <c r="LCZ104" s="66"/>
      <c r="LDA104" s="66"/>
      <c r="LDB104" s="66"/>
      <c r="LDC104" s="66"/>
      <c r="LDD104" s="66"/>
      <c r="LDE104" s="66"/>
      <c r="LDF104" s="66"/>
      <c r="LDG104" s="66"/>
      <c r="LDH104" s="66"/>
      <c r="LDI104" s="66"/>
      <c r="LDJ104" s="66"/>
      <c r="LDK104" s="66"/>
      <c r="LDL104" s="66"/>
      <c r="LDM104" s="66"/>
      <c r="LDN104" s="66"/>
      <c r="LDO104" s="66"/>
      <c r="LDP104" s="66"/>
      <c r="LDQ104" s="66"/>
      <c r="LDR104" s="66"/>
      <c r="LDS104" s="66"/>
      <c r="LDT104" s="66"/>
      <c r="LDU104" s="66"/>
      <c r="LDV104" s="66"/>
      <c r="LDW104" s="66"/>
      <c r="LDX104" s="66"/>
      <c r="LDY104" s="66"/>
      <c r="LDZ104" s="66"/>
      <c r="LEA104" s="66"/>
      <c r="LEB104" s="66"/>
      <c r="LEC104" s="66"/>
      <c r="LED104" s="66"/>
      <c r="LEE104" s="66"/>
      <c r="LEF104" s="66"/>
      <c r="LEG104" s="66"/>
      <c r="LEH104" s="66"/>
      <c r="LEI104" s="66"/>
      <c r="LEJ104" s="66"/>
      <c r="LEK104" s="66"/>
      <c r="LEL104" s="66"/>
      <c r="LEM104" s="66"/>
      <c r="LEN104" s="66"/>
      <c r="LEO104" s="66"/>
      <c r="LEP104" s="66"/>
      <c r="LEQ104" s="66"/>
      <c r="LER104" s="66"/>
      <c r="LES104" s="66"/>
      <c r="LET104" s="66"/>
      <c r="LEU104" s="66"/>
      <c r="LEV104" s="66"/>
      <c r="LEW104" s="66"/>
      <c r="LEX104" s="66"/>
      <c r="LEY104" s="66"/>
      <c r="LEZ104" s="66"/>
      <c r="LFA104" s="66"/>
      <c r="LFB104" s="66"/>
      <c r="LFC104" s="66"/>
      <c r="LFD104" s="66"/>
      <c r="LFE104" s="66"/>
      <c r="LFF104" s="66"/>
      <c r="LFG104" s="66"/>
      <c r="LFH104" s="66"/>
      <c r="LFI104" s="66"/>
      <c r="LFJ104" s="66"/>
      <c r="LFK104" s="66"/>
      <c r="LFL104" s="66"/>
      <c r="LFM104" s="66"/>
      <c r="LFN104" s="66"/>
      <c r="LFO104" s="66"/>
      <c r="LFP104" s="66"/>
      <c r="LFQ104" s="66"/>
      <c r="LFR104" s="66"/>
      <c r="LFS104" s="66"/>
      <c r="LFT104" s="66"/>
      <c r="LFU104" s="66"/>
      <c r="LFV104" s="66"/>
      <c r="LFW104" s="66"/>
      <c r="LFX104" s="66"/>
      <c r="LFY104" s="66"/>
      <c r="LFZ104" s="66"/>
      <c r="LGA104" s="66"/>
      <c r="LGB104" s="66"/>
      <c r="LGC104" s="66"/>
      <c r="LGD104" s="66"/>
      <c r="LGE104" s="66"/>
      <c r="LGF104" s="66"/>
      <c r="LGG104" s="66"/>
      <c r="LGH104" s="66"/>
      <c r="LGI104" s="66"/>
      <c r="LGJ104" s="66"/>
      <c r="LGK104" s="66"/>
      <c r="LGL104" s="66"/>
      <c r="LGM104" s="66"/>
      <c r="LGN104" s="66"/>
      <c r="LGO104" s="66"/>
      <c r="LGP104" s="66"/>
      <c r="LGQ104" s="66"/>
      <c r="LGR104" s="66"/>
      <c r="LGS104" s="66"/>
      <c r="LGT104" s="66"/>
      <c r="LGU104" s="66"/>
      <c r="LGV104" s="66"/>
      <c r="LGW104" s="66"/>
      <c r="LGX104" s="66"/>
      <c r="LGY104" s="66"/>
      <c r="LGZ104" s="66"/>
      <c r="LHA104" s="66"/>
      <c r="LHB104" s="66"/>
      <c r="LHC104" s="66"/>
      <c r="LHD104" s="66"/>
      <c r="LHE104" s="66"/>
      <c r="LHF104" s="66"/>
      <c r="LHG104" s="66"/>
      <c r="LHH104" s="66"/>
      <c r="LHI104" s="66"/>
      <c r="LHJ104" s="66"/>
      <c r="LHK104" s="66"/>
      <c r="LHL104" s="66"/>
      <c r="LHM104" s="66"/>
      <c r="LHN104" s="66"/>
      <c r="LHO104" s="66"/>
      <c r="LHP104" s="66"/>
      <c r="LHQ104" s="66"/>
      <c r="LHR104" s="66"/>
      <c r="LHS104" s="66"/>
      <c r="LHT104" s="66"/>
      <c r="LHU104" s="66"/>
      <c r="LHV104" s="66"/>
      <c r="LHW104" s="66"/>
      <c r="LHX104" s="66"/>
      <c r="LHY104" s="66"/>
      <c r="LHZ104" s="66"/>
      <c r="LIA104" s="66"/>
      <c r="LIB104" s="66"/>
      <c r="LIC104" s="66"/>
      <c r="LID104" s="66"/>
      <c r="LIE104" s="66"/>
      <c r="LIF104" s="66"/>
      <c r="LIG104" s="66"/>
      <c r="LIH104" s="66"/>
      <c r="LII104" s="66"/>
      <c r="LIJ104" s="66"/>
      <c r="LIK104" s="66"/>
      <c r="LIL104" s="66"/>
      <c r="LIM104" s="66"/>
      <c r="LIN104" s="66"/>
      <c r="LIO104" s="66"/>
      <c r="LIP104" s="66"/>
      <c r="LIQ104" s="66"/>
      <c r="LIR104" s="66"/>
      <c r="LIS104" s="66"/>
      <c r="LIT104" s="66"/>
      <c r="LIU104" s="66"/>
      <c r="LIV104" s="66"/>
      <c r="LIW104" s="66"/>
      <c r="LIX104" s="66"/>
      <c r="LIY104" s="66"/>
      <c r="LIZ104" s="66"/>
      <c r="LJA104" s="66"/>
      <c r="LJB104" s="66"/>
      <c r="LJC104" s="66"/>
      <c r="LJD104" s="66"/>
      <c r="LJE104" s="66"/>
      <c r="LJF104" s="66"/>
      <c r="LJG104" s="66"/>
      <c r="LJH104" s="66"/>
      <c r="LJI104" s="66"/>
      <c r="LJJ104" s="66"/>
      <c r="LJK104" s="66"/>
      <c r="LJL104" s="66"/>
      <c r="LJM104" s="66"/>
      <c r="LJN104" s="66"/>
      <c r="LJO104" s="66"/>
      <c r="LJP104" s="66"/>
      <c r="LJQ104" s="66"/>
      <c r="LJR104" s="66"/>
      <c r="LJS104" s="66"/>
      <c r="LJT104" s="66"/>
      <c r="LJU104" s="66"/>
      <c r="LJV104" s="66"/>
      <c r="LJW104" s="66"/>
      <c r="LJX104" s="66"/>
      <c r="LJY104" s="66"/>
      <c r="LJZ104" s="66"/>
      <c r="LKA104" s="66"/>
      <c r="LKB104" s="66"/>
      <c r="LKC104" s="66"/>
      <c r="LKD104" s="66"/>
      <c r="LKE104" s="66"/>
      <c r="LKF104" s="66"/>
      <c r="LKG104" s="66"/>
      <c r="LKH104" s="66"/>
      <c r="LKI104" s="66"/>
      <c r="LKJ104" s="66"/>
      <c r="LKK104" s="66"/>
      <c r="LKL104" s="66"/>
      <c r="LKM104" s="66"/>
      <c r="LKN104" s="66"/>
      <c r="LKO104" s="66"/>
      <c r="LKP104" s="66"/>
      <c r="LKQ104" s="66"/>
      <c r="LKR104" s="66"/>
      <c r="LKS104" s="66"/>
      <c r="LKT104" s="66"/>
      <c r="LKU104" s="66"/>
      <c r="LKV104" s="66"/>
      <c r="LKW104" s="66"/>
      <c r="LKX104" s="66"/>
      <c r="LKY104" s="66"/>
      <c r="LKZ104" s="66"/>
      <c r="LLA104" s="66"/>
      <c r="LLB104" s="66"/>
      <c r="LLC104" s="66"/>
      <c r="LLD104" s="66"/>
      <c r="LLE104" s="66"/>
      <c r="LLF104" s="66"/>
      <c r="LLG104" s="66"/>
      <c r="LLH104" s="66"/>
      <c r="LLI104" s="66"/>
      <c r="LLJ104" s="66"/>
      <c r="LLK104" s="66"/>
      <c r="LLL104" s="66"/>
      <c r="LLM104" s="66"/>
      <c r="LLN104" s="66"/>
      <c r="LLO104" s="66"/>
      <c r="LLP104" s="66"/>
      <c r="LLQ104" s="66"/>
      <c r="LLR104" s="66"/>
      <c r="LLS104" s="66"/>
      <c r="LLT104" s="66"/>
      <c r="LLU104" s="66"/>
      <c r="LLV104" s="66"/>
      <c r="LLW104" s="66"/>
      <c r="LLX104" s="66"/>
      <c r="LLY104" s="66"/>
      <c r="LLZ104" s="66"/>
      <c r="LMA104" s="66"/>
      <c r="LMB104" s="66"/>
      <c r="LMC104" s="66"/>
      <c r="LMD104" s="66"/>
      <c r="LME104" s="66"/>
      <c r="LMF104" s="66"/>
      <c r="LMG104" s="66"/>
      <c r="LMH104" s="66"/>
      <c r="LMI104" s="66"/>
      <c r="LMJ104" s="66"/>
      <c r="LMK104" s="66"/>
      <c r="LML104" s="66"/>
      <c r="LMM104" s="66"/>
      <c r="LMN104" s="66"/>
      <c r="LMO104" s="66"/>
      <c r="LMP104" s="66"/>
      <c r="LMQ104" s="66"/>
      <c r="LMR104" s="66"/>
      <c r="LMS104" s="66"/>
      <c r="LMT104" s="66"/>
      <c r="LMU104" s="66"/>
      <c r="LMV104" s="66"/>
      <c r="LMW104" s="66"/>
      <c r="LMX104" s="66"/>
      <c r="LMY104" s="66"/>
      <c r="LMZ104" s="66"/>
      <c r="LNA104" s="66"/>
      <c r="LNB104" s="66"/>
      <c r="LNC104" s="66"/>
      <c r="LND104" s="66"/>
      <c r="LNE104" s="66"/>
      <c r="LNF104" s="66"/>
      <c r="LNG104" s="66"/>
      <c r="LNH104" s="66"/>
      <c r="LNI104" s="66"/>
      <c r="LNJ104" s="66"/>
      <c r="LNK104" s="66"/>
      <c r="LNL104" s="66"/>
      <c r="LNM104" s="66"/>
      <c r="LNN104" s="66"/>
      <c r="LNO104" s="66"/>
      <c r="LNP104" s="66"/>
      <c r="LNQ104" s="66"/>
      <c r="LNR104" s="66"/>
      <c r="LNS104" s="66"/>
      <c r="LNT104" s="66"/>
      <c r="LNU104" s="66"/>
      <c r="LNV104" s="66"/>
      <c r="LNW104" s="66"/>
      <c r="LNX104" s="66"/>
      <c r="LNY104" s="66"/>
      <c r="LNZ104" s="66"/>
      <c r="LOA104" s="66"/>
      <c r="LOB104" s="66"/>
      <c r="LOC104" s="66"/>
      <c r="LOD104" s="66"/>
      <c r="LOE104" s="66"/>
      <c r="LOF104" s="66"/>
      <c r="LOG104" s="66"/>
      <c r="LOH104" s="66"/>
      <c r="LOI104" s="66"/>
      <c r="LOJ104" s="66"/>
      <c r="LOK104" s="66"/>
      <c r="LOL104" s="66"/>
      <c r="LOM104" s="66"/>
      <c r="LON104" s="66"/>
      <c r="LOO104" s="66"/>
      <c r="LOP104" s="66"/>
      <c r="LOQ104" s="66"/>
      <c r="LOR104" s="66"/>
      <c r="LOS104" s="66"/>
      <c r="LOT104" s="66"/>
      <c r="LOU104" s="66"/>
      <c r="LOV104" s="66"/>
      <c r="LOW104" s="66"/>
      <c r="LOX104" s="66"/>
      <c r="LOY104" s="66"/>
      <c r="LOZ104" s="66"/>
      <c r="LPA104" s="66"/>
      <c r="LPB104" s="66"/>
      <c r="LPC104" s="66"/>
      <c r="LPD104" s="66"/>
      <c r="LPE104" s="66"/>
      <c r="LPF104" s="66"/>
      <c r="LPG104" s="66"/>
      <c r="LPH104" s="66"/>
      <c r="LPI104" s="66"/>
      <c r="LPJ104" s="66"/>
      <c r="LPK104" s="66"/>
      <c r="LPL104" s="66"/>
      <c r="LPM104" s="66"/>
      <c r="LPN104" s="66"/>
      <c r="LPO104" s="66"/>
      <c r="LPP104" s="66"/>
      <c r="LPQ104" s="66"/>
      <c r="LPR104" s="66"/>
      <c r="LPS104" s="66"/>
      <c r="LPT104" s="66"/>
      <c r="LPU104" s="66"/>
      <c r="LPV104" s="66"/>
      <c r="LPW104" s="66"/>
      <c r="LPX104" s="66"/>
      <c r="LPY104" s="66"/>
      <c r="LPZ104" s="66"/>
      <c r="LQA104" s="66"/>
      <c r="LQB104" s="66"/>
      <c r="LQC104" s="66"/>
      <c r="LQD104" s="66"/>
      <c r="LQE104" s="66"/>
      <c r="LQF104" s="66"/>
      <c r="LQG104" s="66"/>
      <c r="LQH104" s="66"/>
      <c r="LQI104" s="66"/>
      <c r="LQJ104" s="66"/>
      <c r="LQK104" s="66"/>
      <c r="LQL104" s="66"/>
      <c r="LQM104" s="66"/>
      <c r="LQN104" s="66"/>
      <c r="LQO104" s="66"/>
      <c r="LQP104" s="66"/>
      <c r="LQQ104" s="66"/>
      <c r="LQR104" s="66"/>
      <c r="LQS104" s="66"/>
      <c r="LQT104" s="66"/>
      <c r="LQU104" s="66"/>
      <c r="LQV104" s="66"/>
      <c r="LQW104" s="66"/>
      <c r="LQX104" s="66"/>
      <c r="LQY104" s="66"/>
      <c r="LQZ104" s="66"/>
      <c r="LRA104" s="66"/>
      <c r="LRB104" s="66"/>
      <c r="LRC104" s="66"/>
      <c r="LRD104" s="66"/>
      <c r="LRE104" s="66"/>
      <c r="LRF104" s="66"/>
      <c r="LRG104" s="66"/>
      <c r="LRH104" s="66"/>
      <c r="LRI104" s="66"/>
      <c r="LRJ104" s="66"/>
      <c r="LRK104" s="66"/>
      <c r="LRL104" s="66"/>
      <c r="LRM104" s="66"/>
      <c r="LRN104" s="66"/>
      <c r="LRO104" s="66"/>
      <c r="LRP104" s="66"/>
      <c r="LRQ104" s="66"/>
      <c r="LRR104" s="66"/>
      <c r="LRS104" s="66"/>
      <c r="LRT104" s="66"/>
      <c r="LRU104" s="66"/>
      <c r="LRV104" s="66"/>
      <c r="LRW104" s="66"/>
      <c r="LRX104" s="66"/>
      <c r="LRY104" s="66"/>
      <c r="LRZ104" s="66"/>
      <c r="LSA104" s="66"/>
      <c r="LSB104" s="66"/>
      <c r="LSC104" s="66"/>
      <c r="LSD104" s="66"/>
      <c r="LSE104" s="66"/>
      <c r="LSF104" s="66"/>
      <c r="LSG104" s="66"/>
      <c r="LSH104" s="66"/>
      <c r="LSI104" s="66"/>
      <c r="LSJ104" s="66"/>
      <c r="LSK104" s="66"/>
      <c r="LSL104" s="66"/>
      <c r="LSM104" s="66"/>
      <c r="LSN104" s="66"/>
      <c r="LSO104" s="66"/>
      <c r="LSP104" s="66"/>
      <c r="LSQ104" s="66"/>
      <c r="LSR104" s="66"/>
      <c r="LSS104" s="66"/>
      <c r="LST104" s="66"/>
      <c r="LSU104" s="66"/>
      <c r="LSV104" s="66"/>
      <c r="LSW104" s="66"/>
      <c r="LSX104" s="66"/>
      <c r="LSY104" s="66"/>
      <c r="LSZ104" s="66"/>
      <c r="LTA104" s="66"/>
      <c r="LTB104" s="66"/>
      <c r="LTC104" s="66"/>
      <c r="LTD104" s="66"/>
      <c r="LTE104" s="66"/>
      <c r="LTF104" s="66"/>
      <c r="LTG104" s="66"/>
      <c r="LTH104" s="66"/>
      <c r="LTI104" s="66"/>
      <c r="LTJ104" s="66"/>
      <c r="LTK104" s="66"/>
      <c r="LTL104" s="66"/>
      <c r="LTM104" s="66"/>
      <c r="LTN104" s="66"/>
      <c r="LTO104" s="66"/>
      <c r="LTP104" s="66"/>
      <c r="LTQ104" s="66"/>
      <c r="LTR104" s="66"/>
      <c r="LTS104" s="66"/>
      <c r="LTT104" s="66"/>
      <c r="LTU104" s="66"/>
      <c r="LTV104" s="66"/>
      <c r="LTW104" s="66"/>
      <c r="LTX104" s="66"/>
      <c r="LTY104" s="66"/>
      <c r="LTZ104" s="66"/>
      <c r="LUA104" s="66"/>
      <c r="LUB104" s="66"/>
      <c r="LUC104" s="66"/>
      <c r="LUD104" s="66"/>
      <c r="LUE104" s="66"/>
      <c r="LUF104" s="66"/>
      <c r="LUG104" s="66"/>
      <c r="LUH104" s="66"/>
      <c r="LUI104" s="66"/>
      <c r="LUJ104" s="66"/>
      <c r="LUK104" s="66"/>
      <c r="LUL104" s="66"/>
      <c r="LUM104" s="66"/>
      <c r="LUN104" s="66"/>
      <c r="LUO104" s="66"/>
      <c r="LUP104" s="66"/>
      <c r="LUQ104" s="66"/>
      <c r="LUR104" s="66"/>
      <c r="LUS104" s="66"/>
      <c r="LUT104" s="66"/>
      <c r="LUU104" s="66"/>
      <c r="LUV104" s="66"/>
      <c r="LUW104" s="66"/>
      <c r="LUX104" s="66"/>
      <c r="LUY104" s="66"/>
      <c r="LUZ104" s="66"/>
      <c r="LVA104" s="66"/>
      <c r="LVB104" s="66"/>
      <c r="LVC104" s="66"/>
      <c r="LVD104" s="66"/>
      <c r="LVE104" s="66"/>
      <c r="LVF104" s="66"/>
      <c r="LVG104" s="66"/>
      <c r="LVH104" s="66"/>
      <c r="LVI104" s="66"/>
      <c r="LVJ104" s="66"/>
      <c r="LVK104" s="66"/>
      <c r="LVL104" s="66"/>
      <c r="LVM104" s="66"/>
      <c r="LVN104" s="66"/>
      <c r="LVO104" s="66"/>
      <c r="LVP104" s="66"/>
      <c r="LVQ104" s="66"/>
      <c r="LVR104" s="66"/>
      <c r="LVS104" s="66"/>
      <c r="LVT104" s="66"/>
      <c r="LVU104" s="66"/>
      <c r="LVV104" s="66"/>
      <c r="LVW104" s="66"/>
      <c r="LVX104" s="66"/>
      <c r="LVY104" s="66"/>
      <c r="LVZ104" s="66"/>
      <c r="LWA104" s="66"/>
      <c r="LWB104" s="66"/>
      <c r="LWC104" s="66"/>
      <c r="LWD104" s="66"/>
      <c r="LWE104" s="66"/>
      <c r="LWF104" s="66"/>
      <c r="LWG104" s="66"/>
      <c r="LWH104" s="66"/>
      <c r="LWI104" s="66"/>
      <c r="LWJ104" s="66"/>
      <c r="LWK104" s="66"/>
      <c r="LWL104" s="66"/>
      <c r="LWM104" s="66"/>
      <c r="LWN104" s="66"/>
      <c r="LWO104" s="66"/>
      <c r="LWP104" s="66"/>
      <c r="LWQ104" s="66"/>
      <c r="LWR104" s="66"/>
      <c r="LWS104" s="66"/>
      <c r="LWT104" s="66"/>
      <c r="LWU104" s="66"/>
      <c r="LWV104" s="66"/>
      <c r="LWW104" s="66"/>
      <c r="LWX104" s="66"/>
      <c r="LWY104" s="66"/>
      <c r="LWZ104" s="66"/>
      <c r="LXA104" s="66"/>
      <c r="LXB104" s="66"/>
      <c r="LXC104" s="66"/>
      <c r="LXD104" s="66"/>
      <c r="LXE104" s="66"/>
      <c r="LXF104" s="66"/>
      <c r="LXG104" s="66"/>
      <c r="LXH104" s="66"/>
      <c r="LXI104" s="66"/>
      <c r="LXJ104" s="66"/>
      <c r="LXK104" s="66"/>
      <c r="LXL104" s="66"/>
      <c r="LXM104" s="66"/>
      <c r="LXN104" s="66"/>
      <c r="LXO104" s="66"/>
      <c r="LXP104" s="66"/>
      <c r="LXQ104" s="66"/>
      <c r="LXR104" s="66"/>
      <c r="LXS104" s="66"/>
      <c r="LXT104" s="66"/>
      <c r="LXU104" s="66"/>
      <c r="LXV104" s="66"/>
      <c r="LXW104" s="66"/>
      <c r="LXX104" s="66"/>
      <c r="LXY104" s="66"/>
      <c r="LXZ104" s="66"/>
      <c r="LYA104" s="66"/>
      <c r="LYB104" s="66"/>
      <c r="LYC104" s="66"/>
      <c r="LYD104" s="66"/>
      <c r="LYE104" s="66"/>
      <c r="LYF104" s="66"/>
      <c r="LYG104" s="66"/>
      <c r="LYH104" s="66"/>
      <c r="LYI104" s="66"/>
      <c r="LYJ104" s="66"/>
      <c r="LYK104" s="66"/>
      <c r="LYL104" s="66"/>
      <c r="LYM104" s="66"/>
      <c r="LYN104" s="66"/>
      <c r="LYO104" s="66"/>
      <c r="LYP104" s="66"/>
      <c r="LYQ104" s="66"/>
      <c r="LYR104" s="66"/>
      <c r="LYS104" s="66"/>
      <c r="LYT104" s="66"/>
      <c r="LYU104" s="66"/>
      <c r="LYV104" s="66"/>
      <c r="LYW104" s="66"/>
      <c r="LYX104" s="66"/>
      <c r="LYY104" s="66"/>
      <c r="LYZ104" s="66"/>
      <c r="LZA104" s="66"/>
      <c r="LZB104" s="66"/>
      <c r="LZC104" s="66"/>
      <c r="LZD104" s="66"/>
      <c r="LZE104" s="66"/>
      <c r="LZF104" s="66"/>
      <c r="LZG104" s="66"/>
      <c r="LZH104" s="66"/>
      <c r="LZI104" s="66"/>
      <c r="LZJ104" s="66"/>
      <c r="LZK104" s="66"/>
      <c r="LZL104" s="66"/>
      <c r="LZM104" s="66"/>
      <c r="LZN104" s="66"/>
      <c r="LZO104" s="66"/>
      <c r="LZP104" s="66"/>
      <c r="LZQ104" s="66"/>
      <c r="LZR104" s="66"/>
      <c r="LZS104" s="66"/>
      <c r="LZT104" s="66"/>
      <c r="LZU104" s="66"/>
      <c r="LZV104" s="66"/>
      <c r="LZW104" s="66"/>
      <c r="LZX104" s="66"/>
      <c r="LZY104" s="66"/>
      <c r="LZZ104" s="66"/>
      <c r="MAA104" s="66"/>
      <c r="MAB104" s="66"/>
      <c r="MAC104" s="66"/>
      <c r="MAD104" s="66"/>
      <c r="MAE104" s="66"/>
      <c r="MAF104" s="66"/>
      <c r="MAG104" s="66"/>
      <c r="MAH104" s="66"/>
      <c r="MAI104" s="66"/>
      <c r="MAJ104" s="66"/>
      <c r="MAK104" s="66"/>
      <c r="MAL104" s="66"/>
      <c r="MAM104" s="66"/>
      <c r="MAN104" s="66"/>
      <c r="MAO104" s="66"/>
      <c r="MAP104" s="66"/>
      <c r="MAQ104" s="66"/>
      <c r="MAR104" s="66"/>
      <c r="MAS104" s="66"/>
      <c r="MAT104" s="66"/>
      <c r="MAU104" s="66"/>
      <c r="MAV104" s="66"/>
      <c r="MAW104" s="66"/>
      <c r="MAX104" s="66"/>
      <c r="MAY104" s="66"/>
      <c r="MAZ104" s="66"/>
      <c r="MBA104" s="66"/>
      <c r="MBB104" s="66"/>
      <c r="MBC104" s="66"/>
      <c r="MBD104" s="66"/>
      <c r="MBE104" s="66"/>
      <c r="MBF104" s="66"/>
      <c r="MBG104" s="66"/>
      <c r="MBH104" s="66"/>
      <c r="MBI104" s="66"/>
      <c r="MBJ104" s="66"/>
      <c r="MBK104" s="66"/>
      <c r="MBL104" s="66"/>
      <c r="MBM104" s="66"/>
      <c r="MBN104" s="66"/>
      <c r="MBO104" s="66"/>
      <c r="MBP104" s="66"/>
      <c r="MBQ104" s="66"/>
      <c r="MBR104" s="66"/>
      <c r="MBS104" s="66"/>
      <c r="MBT104" s="66"/>
      <c r="MBU104" s="66"/>
      <c r="MBV104" s="66"/>
      <c r="MBW104" s="66"/>
      <c r="MBX104" s="66"/>
      <c r="MBY104" s="66"/>
      <c r="MBZ104" s="66"/>
      <c r="MCA104" s="66"/>
      <c r="MCB104" s="66"/>
      <c r="MCC104" s="66"/>
      <c r="MCD104" s="66"/>
      <c r="MCE104" s="66"/>
      <c r="MCF104" s="66"/>
      <c r="MCG104" s="66"/>
      <c r="MCH104" s="66"/>
      <c r="MCI104" s="66"/>
      <c r="MCJ104" s="66"/>
      <c r="MCK104" s="66"/>
      <c r="MCL104" s="66"/>
      <c r="MCM104" s="66"/>
      <c r="MCN104" s="66"/>
      <c r="MCO104" s="66"/>
      <c r="MCP104" s="66"/>
      <c r="MCQ104" s="66"/>
      <c r="MCR104" s="66"/>
      <c r="MCS104" s="66"/>
      <c r="MCT104" s="66"/>
      <c r="MCU104" s="66"/>
      <c r="MCV104" s="66"/>
      <c r="MCW104" s="66"/>
      <c r="MCX104" s="66"/>
      <c r="MCY104" s="66"/>
      <c r="MCZ104" s="66"/>
      <c r="MDA104" s="66"/>
      <c r="MDB104" s="66"/>
      <c r="MDC104" s="66"/>
      <c r="MDD104" s="66"/>
      <c r="MDE104" s="66"/>
      <c r="MDF104" s="66"/>
      <c r="MDG104" s="66"/>
      <c r="MDH104" s="66"/>
      <c r="MDI104" s="66"/>
      <c r="MDJ104" s="66"/>
      <c r="MDK104" s="66"/>
      <c r="MDL104" s="66"/>
      <c r="MDM104" s="66"/>
      <c r="MDN104" s="66"/>
      <c r="MDO104" s="66"/>
      <c r="MDP104" s="66"/>
      <c r="MDQ104" s="66"/>
      <c r="MDR104" s="66"/>
      <c r="MDS104" s="66"/>
      <c r="MDT104" s="66"/>
      <c r="MDU104" s="66"/>
      <c r="MDV104" s="66"/>
      <c r="MDW104" s="66"/>
      <c r="MDX104" s="66"/>
      <c r="MDY104" s="66"/>
      <c r="MDZ104" s="66"/>
      <c r="MEA104" s="66"/>
      <c r="MEB104" s="66"/>
      <c r="MEC104" s="66"/>
      <c r="MED104" s="66"/>
      <c r="MEE104" s="66"/>
      <c r="MEF104" s="66"/>
      <c r="MEG104" s="66"/>
      <c r="MEH104" s="66"/>
      <c r="MEI104" s="66"/>
      <c r="MEJ104" s="66"/>
      <c r="MEK104" s="66"/>
      <c r="MEL104" s="66"/>
      <c r="MEM104" s="66"/>
      <c r="MEN104" s="66"/>
      <c r="MEO104" s="66"/>
      <c r="MEP104" s="66"/>
      <c r="MEQ104" s="66"/>
      <c r="MER104" s="66"/>
      <c r="MES104" s="66"/>
      <c r="MET104" s="66"/>
      <c r="MEU104" s="66"/>
      <c r="MEV104" s="66"/>
      <c r="MEW104" s="66"/>
      <c r="MEX104" s="66"/>
      <c r="MEY104" s="66"/>
      <c r="MEZ104" s="66"/>
      <c r="MFA104" s="66"/>
      <c r="MFB104" s="66"/>
      <c r="MFC104" s="66"/>
      <c r="MFD104" s="66"/>
      <c r="MFE104" s="66"/>
      <c r="MFF104" s="66"/>
      <c r="MFG104" s="66"/>
      <c r="MFH104" s="66"/>
      <c r="MFI104" s="66"/>
      <c r="MFJ104" s="66"/>
      <c r="MFK104" s="66"/>
      <c r="MFL104" s="66"/>
      <c r="MFM104" s="66"/>
      <c r="MFN104" s="66"/>
      <c r="MFO104" s="66"/>
      <c r="MFP104" s="66"/>
      <c r="MFQ104" s="66"/>
      <c r="MFR104" s="66"/>
      <c r="MFS104" s="66"/>
      <c r="MFT104" s="66"/>
      <c r="MFU104" s="66"/>
      <c r="MFV104" s="66"/>
      <c r="MFW104" s="66"/>
      <c r="MFX104" s="66"/>
      <c r="MFY104" s="66"/>
      <c r="MFZ104" s="66"/>
      <c r="MGA104" s="66"/>
      <c r="MGB104" s="66"/>
      <c r="MGC104" s="66"/>
      <c r="MGD104" s="66"/>
      <c r="MGE104" s="66"/>
      <c r="MGF104" s="66"/>
      <c r="MGG104" s="66"/>
      <c r="MGH104" s="66"/>
      <c r="MGI104" s="66"/>
      <c r="MGJ104" s="66"/>
      <c r="MGK104" s="66"/>
      <c r="MGL104" s="66"/>
      <c r="MGM104" s="66"/>
      <c r="MGN104" s="66"/>
      <c r="MGO104" s="66"/>
      <c r="MGP104" s="66"/>
      <c r="MGQ104" s="66"/>
      <c r="MGR104" s="66"/>
      <c r="MGS104" s="66"/>
      <c r="MGT104" s="66"/>
      <c r="MGU104" s="66"/>
      <c r="MGV104" s="66"/>
      <c r="MGW104" s="66"/>
      <c r="MGX104" s="66"/>
      <c r="MGY104" s="66"/>
      <c r="MGZ104" s="66"/>
      <c r="MHA104" s="66"/>
      <c r="MHB104" s="66"/>
      <c r="MHC104" s="66"/>
      <c r="MHD104" s="66"/>
      <c r="MHE104" s="66"/>
      <c r="MHF104" s="66"/>
      <c r="MHG104" s="66"/>
      <c r="MHH104" s="66"/>
      <c r="MHI104" s="66"/>
      <c r="MHJ104" s="66"/>
      <c r="MHK104" s="66"/>
      <c r="MHL104" s="66"/>
      <c r="MHM104" s="66"/>
      <c r="MHN104" s="66"/>
      <c r="MHO104" s="66"/>
      <c r="MHP104" s="66"/>
      <c r="MHQ104" s="66"/>
      <c r="MHR104" s="66"/>
      <c r="MHS104" s="66"/>
      <c r="MHT104" s="66"/>
      <c r="MHU104" s="66"/>
      <c r="MHV104" s="66"/>
      <c r="MHW104" s="66"/>
      <c r="MHX104" s="66"/>
      <c r="MHY104" s="66"/>
      <c r="MHZ104" s="66"/>
      <c r="MIA104" s="66"/>
      <c r="MIB104" s="66"/>
      <c r="MIC104" s="66"/>
      <c r="MID104" s="66"/>
      <c r="MIE104" s="66"/>
      <c r="MIF104" s="66"/>
      <c r="MIG104" s="66"/>
      <c r="MIH104" s="66"/>
      <c r="MII104" s="66"/>
      <c r="MIJ104" s="66"/>
      <c r="MIK104" s="66"/>
      <c r="MIL104" s="66"/>
      <c r="MIM104" s="66"/>
      <c r="MIN104" s="66"/>
      <c r="MIO104" s="66"/>
      <c r="MIP104" s="66"/>
      <c r="MIQ104" s="66"/>
      <c r="MIR104" s="66"/>
      <c r="MIS104" s="66"/>
      <c r="MIT104" s="66"/>
      <c r="MIU104" s="66"/>
      <c r="MIV104" s="66"/>
      <c r="MIW104" s="66"/>
      <c r="MIX104" s="66"/>
      <c r="MIY104" s="66"/>
      <c r="MIZ104" s="66"/>
      <c r="MJA104" s="66"/>
      <c r="MJB104" s="66"/>
      <c r="MJC104" s="66"/>
      <c r="MJD104" s="66"/>
      <c r="MJE104" s="66"/>
      <c r="MJF104" s="66"/>
      <c r="MJG104" s="66"/>
      <c r="MJH104" s="66"/>
      <c r="MJI104" s="66"/>
      <c r="MJJ104" s="66"/>
      <c r="MJK104" s="66"/>
      <c r="MJL104" s="66"/>
      <c r="MJM104" s="66"/>
      <c r="MJN104" s="66"/>
      <c r="MJO104" s="66"/>
      <c r="MJP104" s="66"/>
      <c r="MJQ104" s="66"/>
      <c r="MJR104" s="66"/>
      <c r="MJS104" s="66"/>
      <c r="MJT104" s="66"/>
      <c r="MJU104" s="66"/>
      <c r="MJV104" s="66"/>
      <c r="MJW104" s="66"/>
      <c r="MJX104" s="66"/>
      <c r="MJY104" s="66"/>
      <c r="MJZ104" s="66"/>
      <c r="MKA104" s="66"/>
      <c r="MKB104" s="66"/>
      <c r="MKC104" s="66"/>
      <c r="MKD104" s="66"/>
      <c r="MKE104" s="66"/>
      <c r="MKF104" s="66"/>
      <c r="MKG104" s="66"/>
      <c r="MKH104" s="66"/>
      <c r="MKI104" s="66"/>
      <c r="MKJ104" s="66"/>
      <c r="MKK104" s="66"/>
      <c r="MKL104" s="66"/>
      <c r="MKM104" s="66"/>
      <c r="MKN104" s="66"/>
      <c r="MKO104" s="66"/>
      <c r="MKP104" s="66"/>
      <c r="MKQ104" s="66"/>
      <c r="MKR104" s="66"/>
      <c r="MKS104" s="66"/>
      <c r="MKT104" s="66"/>
      <c r="MKU104" s="66"/>
      <c r="MKV104" s="66"/>
      <c r="MKW104" s="66"/>
      <c r="MKX104" s="66"/>
      <c r="MKY104" s="66"/>
      <c r="MKZ104" s="66"/>
      <c r="MLA104" s="66"/>
      <c r="MLB104" s="66"/>
      <c r="MLC104" s="66"/>
      <c r="MLD104" s="66"/>
      <c r="MLE104" s="66"/>
      <c r="MLF104" s="66"/>
      <c r="MLG104" s="66"/>
      <c r="MLH104" s="66"/>
      <c r="MLI104" s="66"/>
      <c r="MLJ104" s="66"/>
      <c r="MLK104" s="66"/>
      <c r="MLL104" s="66"/>
      <c r="MLM104" s="66"/>
      <c r="MLN104" s="66"/>
      <c r="MLO104" s="66"/>
      <c r="MLP104" s="66"/>
      <c r="MLQ104" s="66"/>
      <c r="MLR104" s="66"/>
      <c r="MLS104" s="66"/>
      <c r="MLT104" s="66"/>
      <c r="MLU104" s="66"/>
      <c r="MLV104" s="66"/>
      <c r="MLW104" s="66"/>
      <c r="MLX104" s="66"/>
      <c r="MLY104" s="66"/>
      <c r="MLZ104" s="66"/>
      <c r="MMA104" s="66"/>
      <c r="MMB104" s="66"/>
      <c r="MMC104" s="66"/>
      <c r="MMD104" s="66"/>
      <c r="MME104" s="66"/>
      <c r="MMF104" s="66"/>
      <c r="MMG104" s="66"/>
      <c r="MMH104" s="66"/>
      <c r="MMI104" s="66"/>
      <c r="MMJ104" s="66"/>
      <c r="MMK104" s="66"/>
      <c r="MML104" s="66"/>
      <c r="MMM104" s="66"/>
      <c r="MMN104" s="66"/>
      <c r="MMO104" s="66"/>
      <c r="MMP104" s="66"/>
      <c r="MMQ104" s="66"/>
      <c r="MMR104" s="66"/>
      <c r="MMS104" s="66"/>
      <c r="MMT104" s="66"/>
      <c r="MMU104" s="66"/>
      <c r="MMV104" s="66"/>
      <c r="MMW104" s="66"/>
      <c r="MMX104" s="66"/>
      <c r="MMY104" s="66"/>
      <c r="MMZ104" s="66"/>
      <c r="MNA104" s="66"/>
      <c r="MNB104" s="66"/>
      <c r="MNC104" s="66"/>
      <c r="MND104" s="66"/>
      <c r="MNE104" s="66"/>
      <c r="MNF104" s="66"/>
      <c r="MNG104" s="66"/>
      <c r="MNH104" s="66"/>
      <c r="MNI104" s="66"/>
      <c r="MNJ104" s="66"/>
      <c r="MNK104" s="66"/>
      <c r="MNL104" s="66"/>
      <c r="MNM104" s="66"/>
      <c r="MNN104" s="66"/>
      <c r="MNO104" s="66"/>
      <c r="MNP104" s="66"/>
      <c r="MNQ104" s="66"/>
      <c r="MNR104" s="66"/>
      <c r="MNS104" s="66"/>
      <c r="MNT104" s="66"/>
      <c r="MNU104" s="66"/>
      <c r="MNV104" s="66"/>
      <c r="MNW104" s="66"/>
      <c r="MNX104" s="66"/>
      <c r="MNY104" s="66"/>
      <c r="MNZ104" s="66"/>
      <c r="MOA104" s="66"/>
      <c r="MOB104" s="66"/>
      <c r="MOC104" s="66"/>
      <c r="MOD104" s="66"/>
      <c r="MOE104" s="66"/>
      <c r="MOF104" s="66"/>
      <c r="MOG104" s="66"/>
      <c r="MOH104" s="66"/>
      <c r="MOI104" s="66"/>
      <c r="MOJ104" s="66"/>
      <c r="MOK104" s="66"/>
      <c r="MOL104" s="66"/>
      <c r="MOM104" s="66"/>
      <c r="MON104" s="66"/>
      <c r="MOO104" s="66"/>
      <c r="MOP104" s="66"/>
      <c r="MOQ104" s="66"/>
      <c r="MOR104" s="66"/>
      <c r="MOS104" s="66"/>
      <c r="MOT104" s="66"/>
      <c r="MOU104" s="66"/>
      <c r="MOV104" s="66"/>
      <c r="MOW104" s="66"/>
      <c r="MOX104" s="66"/>
      <c r="MOY104" s="66"/>
      <c r="MOZ104" s="66"/>
      <c r="MPA104" s="66"/>
      <c r="MPB104" s="66"/>
      <c r="MPC104" s="66"/>
      <c r="MPD104" s="66"/>
      <c r="MPE104" s="66"/>
      <c r="MPF104" s="66"/>
      <c r="MPG104" s="66"/>
      <c r="MPH104" s="66"/>
      <c r="MPI104" s="66"/>
      <c r="MPJ104" s="66"/>
      <c r="MPK104" s="66"/>
      <c r="MPL104" s="66"/>
      <c r="MPM104" s="66"/>
      <c r="MPN104" s="66"/>
      <c r="MPO104" s="66"/>
      <c r="MPP104" s="66"/>
      <c r="MPQ104" s="66"/>
      <c r="MPR104" s="66"/>
      <c r="MPS104" s="66"/>
      <c r="MPT104" s="66"/>
      <c r="MPU104" s="66"/>
      <c r="MPV104" s="66"/>
      <c r="MPW104" s="66"/>
      <c r="MPX104" s="66"/>
      <c r="MPY104" s="66"/>
      <c r="MPZ104" s="66"/>
      <c r="MQA104" s="66"/>
      <c r="MQB104" s="66"/>
      <c r="MQC104" s="66"/>
      <c r="MQD104" s="66"/>
      <c r="MQE104" s="66"/>
      <c r="MQF104" s="66"/>
      <c r="MQG104" s="66"/>
      <c r="MQH104" s="66"/>
      <c r="MQI104" s="66"/>
      <c r="MQJ104" s="66"/>
      <c r="MQK104" s="66"/>
      <c r="MQL104" s="66"/>
      <c r="MQM104" s="66"/>
      <c r="MQN104" s="66"/>
      <c r="MQO104" s="66"/>
      <c r="MQP104" s="66"/>
      <c r="MQQ104" s="66"/>
      <c r="MQR104" s="66"/>
      <c r="MQS104" s="66"/>
      <c r="MQT104" s="66"/>
      <c r="MQU104" s="66"/>
      <c r="MQV104" s="66"/>
      <c r="MQW104" s="66"/>
      <c r="MQX104" s="66"/>
      <c r="MQY104" s="66"/>
      <c r="MQZ104" s="66"/>
      <c r="MRA104" s="66"/>
      <c r="MRB104" s="66"/>
      <c r="MRC104" s="66"/>
      <c r="MRD104" s="66"/>
      <c r="MRE104" s="66"/>
      <c r="MRF104" s="66"/>
      <c r="MRG104" s="66"/>
      <c r="MRH104" s="66"/>
      <c r="MRI104" s="66"/>
      <c r="MRJ104" s="66"/>
      <c r="MRK104" s="66"/>
      <c r="MRL104" s="66"/>
      <c r="MRM104" s="66"/>
      <c r="MRN104" s="66"/>
      <c r="MRO104" s="66"/>
      <c r="MRP104" s="66"/>
      <c r="MRQ104" s="66"/>
      <c r="MRR104" s="66"/>
      <c r="MRS104" s="66"/>
      <c r="MRT104" s="66"/>
      <c r="MRU104" s="66"/>
      <c r="MRV104" s="66"/>
      <c r="MRW104" s="66"/>
      <c r="MRX104" s="66"/>
      <c r="MRY104" s="66"/>
      <c r="MRZ104" s="66"/>
      <c r="MSA104" s="66"/>
      <c r="MSB104" s="66"/>
      <c r="MSC104" s="66"/>
      <c r="MSD104" s="66"/>
      <c r="MSE104" s="66"/>
      <c r="MSF104" s="66"/>
      <c r="MSG104" s="66"/>
      <c r="MSH104" s="66"/>
      <c r="MSI104" s="66"/>
      <c r="MSJ104" s="66"/>
      <c r="MSK104" s="66"/>
      <c r="MSL104" s="66"/>
      <c r="MSM104" s="66"/>
      <c r="MSN104" s="66"/>
      <c r="MSO104" s="66"/>
      <c r="MSP104" s="66"/>
      <c r="MSQ104" s="66"/>
      <c r="MSR104" s="66"/>
      <c r="MSS104" s="66"/>
      <c r="MST104" s="66"/>
      <c r="MSU104" s="66"/>
      <c r="MSV104" s="66"/>
      <c r="MSW104" s="66"/>
      <c r="MSX104" s="66"/>
      <c r="MSY104" s="66"/>
      <c r="MSZ104" s="66"/>
      <c r="MTA104" s="66"/>
      <c r="MTB104" s="66"/>
      <c r="MTC104" s="66"/>
      <c r="MTD104" s="66"/>
      <c r="MTE104" s="66"/>
      <c r="MTF104" s="66"/>
      <c r="MTG104" s="66"/>
      <c r="MTH104" s="66"/>
      <c r="MTI104" s="66"/>
      <c r="MTJ104" s="66"/>
      <c r="MTK104" s="66"/>
      <c r="MTL104" s="66"/>
      <c r="MTM104" s="66"/>
      <c r="MTN104" s="66"/>
      <c r="MTO104" s="66"/>
      <c r="MTP104" s="66"/>
      <c r="MTQ104" s="66"/>
      <c r="MTR104" s="66"/>
      <c r="MTS104" s="66"/>
      <c r="MTT104" s="66"/>
      <c r="MTU104" s="66"/>
      <c r="MTV104" s="66"/>
      <c r="MTW104" s="66"/>
      <c r="MTX104" s="66"/>
      <c r="MTY104" s="66"/>
      <c r="MTZ104" s="66"/>
      <c r="MUA104" s="66"/>
      <c r="MUB104" s="66"/>
      <c r="MUC104" s="66"/>
      <c r="MUD104" s="66"/>
      <c r="MUE104" s="66"/>
      <c r="MUF104" s="66"/>
      <c r="MUG104" s="66"/>
      <c r="MUH104" s="66"/>
      <c r="MUI104" s="66"/>
      <c r="MUJ104" s="66"/>
      <c r="MUK104" s="66"/>
      <c r="MUL104" s="66"/>
      <c r="MUM104" s="66"/>
      <c r="MUN104" s="66"/>
      <c r="MUO104" s="66"/>
      <c r="MUP104" s="66"/>
      <c r="MUQ104" s="66"/>
      <c r="MUR104" s="66"/>
      <c r="MUS104" s="66"/>
      <c r="MUT104" s="66"/>
      <c r="MUU104" s="66"/>
      <c r="MUV104" s="66"/>
      <c r="MUW104" s="66"/>
      <c r="MUX104" s="66"/>
      <c r="MUY104" s="66"/>
      <c r="MUZ104" s="66"/>
      <c r="MVA104" s="66"/>
      <c r="MVB104" s="66"/>
      <c r="MVC104" s="66"/>
      <c r="MVD104" s="66"/>
      <c r="MVE104" s="66"/>
      <c r="MVF104" s="66"/>
      <c r="MVG104" s="66"/>
      <c r="MVH104" s="66"/>
      <c r="MVI104" s="66"/>
      <c r="MVJ104" s="66"/>
      <c r="MVK104" s="66"/>
      <c r="MVL104" s="66"/>
      <c r="MVM104" s="66"/>
      <c r="MVN104" s="66"/>
      <c r="MVO104" s="66"/>
      <c r="MVP104" s="66"/>
      <c r="MVQ104" s="66"/>
      <c r="MVR104" s="66"/>
      <c r="MVS104" s="66"/>
      <c r="MVT104" s="66"/>
      <c r="MVU104" s="66"/>
      <c r="MVV104" s="66"/>
      <c r="MVW104" s="66"/>
      <c r="MVX104" s="66"/>
      <c r="MVY104" s="66"/>
      <c r="MVZ104" s="66"/>
      <c r="MWA104" s="66"/>
      <c r="MWB104" s="66"/>
      <c r="MWC104" s="66"/>
      <c r="MWD104" s="66"/>
      <c r="MWE104" s="66"/>
      <c r="MWF104" s="66"/>
      <c r="MWG104" s="66"/>
      <c r="MWH104" s="66"/>
      <c r="MWI104" s="66"/>
      <c r="MWJ104" s="66"/>
      <c r="MWK104" s="66"/>
      <c r="MWL104" s="66"/>
      <c r="MWM104" s="66"/>
      <c r="MWN104" s="66"/>
      <c r="MWO104" s="66"/>
      <c r="MWP104" s="66"/>
      <c r="MWQ104" s="66"/>
      <c r="MWR104" s="66"/>
      <c r="MWS104" s="66"/>
      <c r="MWT104" s="66"/>
      <c r="MWU104" s="66"/>
      <c r="MWV104" s="66"/>
      <c r="MWW104" s="66"/>
      <c r="MWX104" s="66"/>
      <c r="MWY104" s="66"/>
      <c r="MWZ104" s="66"/>
      <c r="MXA104" s="66"/>
      <c r="MXB104" s="66"/>
      <c r="MXC104" s="66"/>
      <c r="MXD104" s="66"/>
      <c r="MXE104" s="66"/>
      <c r="MXF104" s="66"/>
      <c r="MXG104" s="66"/>
      <c r="MXH104" s="66"/>
      <c r="MXI104" s="66"/>
      <c r="MXJ104" s="66"/>
      <c r="MXK104" s="66"/>
      <c r="MXL104" s="66"/>
      <c r="MXM104" s="66"/>
      <c r="MXN104" s="66"/>
      <c r="MXO104" s="66"/>
      <c r="MXP104" s="66"/>
      <c r="MXQ104" s="66"/>
      <c r="MXR104" s="66"/>
      <c r="MXS104" s="66"/>
      <c r="MXT104" s="66"/>
      <c r="MXU104" s="66"/>
      <c r="MXV104" s="66"/>
      <c r="MXW104" s="66"/>
      <c r="MXX104" s="66"/>
      <c r="MXY104" s="66"/>
      <c r="MXZ104" s="66"/>
      <c r="MYA104" s="66"/>
      <c r="MYB104" s="66"/>
      <c r="MYC104" s="66"/>
      <c r="MYD104" s="66"/>
      <c r="MYE104" s="66"/>
      <c r="MYF104" s="66"/>
      <c r="MYG104" s="66"/>
      <c r="MYH104" s="66"/>
      <c r="MYI104" s="66"/>
      <c r="MYJ104" s="66"/>
      <c r="MYK104" s="66"/>
      <c r="MYL104" s="66"/>
      <c r="MYM104" s="66"/>
      <c r="MYN104" s="66"/>
      <c r="MYO104" s="66"/>
      <c r="MYP104" s="66"/>
      <c r="MYQ104" s="66"/>
      <c r="MYR104" s="66"/>
      <c r="MYS104" s="66"/>
      <c r="MYT104" s="66"/>
      <c r="MYU104" s="66"/>
      <c r="MYV104" s="66"/>
      <c r="MYW104" s="66"/>
      <c r="MYX104" s="66"/>
      <c r="MYY104" s="66"/>
      <c r="MYZ104" s="66"/>
      <c r="MZA104" s="66"/>
      <c r="MZB104" s="66"/>
      <c r="MZC104" s="66"/>
      <c r="MZD104" s="66"/>
      <c r="MZE104" s="66"/>
      <c r="MZF104" s="66"/>
      <c r="MZG104" s="66"/>
      <c r="MZH104" s="66"/>
      <c r="MZI104" s="66"/>
      <c r="MZJ104" s="66"/>
      <c r="MZK104" s="66"/>
      <c r="MZL104" s="66"/>
      <c r="MZM104" s="66"/>
      <c r="MZN104" s="66"/>
      <c r="MZO104" s="66"/>
      <c r="MZP104" s="66"/>
      <c r="MZQ104" s="66"/>
      <c r="MZR104" s="66"/>
      <c r="MZS104" s="66"/>
      <c r="MZT104" s="66"/>
      <c r="MZU104" s="66"/>
      <c r="MZV104" s="66"/>
      <c r="MZW104" s="66"/>
      <c r="MZX104" s="66"/>
      <c r="MZY104" s="66"/>
      <c r="MZZ104" s="66"/>
      <c r="NAA104" s="66"/>
      <c r="NAB104" s="66"/>
      <c r="NAC104" s="66"/>
      <c r="NAD104" s="66"/>
      <c r="NAE104" s="66"/>
      <c r="NAF104" s="66"/>
      <c r="NAG104" s="66"/>
      <c r="NAH104" s="66"/>
      <c r="NAI104" s="66"/>
      <c r="NAJ104" s="66"/>
      <c r="NAK104" s="66"/>
      <c r="NAL104" s="66"/>
      <c r="NAM104" s="66"/>
      <c r="NAN104" s="66"/>
      <c r="NAO104" s="66"/>
      <c r="NAP104" s="66"/>
      <c r="NAQ104" s="66"/>
      <c r="NAR104" s="66"/>
      <c r="NAS104" s="66"/>
      <c r="NAT104" s="66"/>
      <c r="NAU104" s="66"/>
      <c r="NAV104" s="66"/>
      <c r="NAW104" s="66"/>
      <c r="NAX104" s="66"/>
      <c r="NAY104" s="66"/>
      <c r="NAZ104" s="66"/>
      <c r="NBA104" s="66"/>
      <c r="NBB104" s="66"/>
      <c r="NBC104" s="66"/>
      <c r="NBD104" s="66"/>
      <c r="NBE104" s="66"/>
      <c r="NBF104" s="66"/>
      <c r="NBG104" s="66"/>
      <c r="NBH104" s="66"/>
      <c r="NBI104" s="66"/>
      <c r="NBJ104" s="66"/>
      <c r="NBK104" s="66"/>
      <c r="NBL104" s="66"/>
      <c r="NBM104" s="66"/>
      <c r="NBN104" s="66"/>
      <c r="NBO104" s="66"/>
      <c r="NBP104" s="66"/>
      <c r="NBQ104" s="66"/>
      <c r="NBR104" s="66"/>
      <c r="NBS104" s="66"/>
      <c r="NBT104" s="66"/>
      <c r="NBU104" s="66"/>
      <c r="NBV104" s="66"/>
      <c r="NBW104" s="66"/>
      <c r="NBX104" s="66"/>
      <c r="NBY104" s="66"/>
      <c r="NBZ104" s="66"/>
      <c r="NCA104" s="66"/>
      <c r="NCB104" s="66"/>
      <c r="NCC104" s="66"/>
      <c r="NCD104" s="66"/>
      <c r="NCE104" s="66"/>
      <c r="NCF104" s="66"/>
      <c r="NCG104" s="66"/>
      <c r="NCH104" s="66"/>
      <c r="NCI104" s="66"/>
      <c r="NCJ104" s="66"/>
      <c r="NCK104" s="66"/>
      <c r="NCL104" s="66"/>
      <c r="NCM104" s="66"/>
      <c r="NCN104" s="66"/>
      <c r="NCO104" s="66"/>
      <c r="NCP104" s="66"/>
      <c r="NCQ104" s="66"/>
      <c r="NCR104" s="66"/>
      <c r="NCS104" s="66"/>
      <c r="NCT104" s="66"/>
      <c r="NCU104" s="66"/>
      <c r="NCV104" s="66"/>
      <c r="NCW104" s="66"/>
      <c r="NCX104" s="66"/>
      <c r="NCY104" s="66"/>
      <c r="NCZ104" s="66"/>
      <c r="NDA104" s="66"/>
      <c r="NDB104" s="66"/>
      <c r="NDC104" s="66"/>
      <c r="NDD104" s="66"/>
      <c r="NDE104" s="66"/>
      <c r="NDF104" s="66"/>
      <c r="NDG104" s="66"/>
      <c r="NDH104" s="66"/>
      <c r="NDI104" s="66"/>
      <c r="NDJ104" s="66"/>
      <c r="NDK104" s="66"/>
      <c r="NDL104" s="66"/>
      <c r="NDM104" s="66"/>
      <c r="NDN104" s="66"/>
      <c r="NDO104" s="66"/>
      <c r="NDP104" s="66"/>
      <c r="NDQ104" s="66"/>
      <c r="NDR104" s="66"/>
      <c r="NDS104" s="66"/>
      <c r="NDT104" s="66"/>
      <c r="NDU104" s="66"/>
      <c r="NDV104" s="66"/>
      <c r="NDW104" s="66"/>
      <c r="NDX104" s="66"/>
      <c r="NDY104" s="66"/>
      <c r="NDZ104" s="66"/>
      <c r="NEA104" s="66"/>
      <c r="NEB104" s="66"/>
      <c r="NEC104" s="66"/>
      <c r="NED104" s="66"/>
      <c r="NEE104" s="66"/>
      <c r="NEF104" s="66"/>
      <c r="NEG104" s="66"/>
      <c r="NEH104" s="66"/>
      <c r="NEI104" s="66"/>
      <c r="NEJ104" s="66"/>
      <c r="NEK104" s="66"/>
      <c r="NEL104" s="66"/>
      <c r="NEM104" s="66"/>
      <c r="NEN104" s="66"/>
      <c r="NEO104" s="66"/>
      <c r="NEP104" s="66"/>
      <c r="NEQ104" s="66"/>
      <c r="NER104" s="66"/>
      <c r="NES104" s="66"/>
      <c r="NET104" s="66"/>
      <c r="NEU104" s="66"/>
      <c r="NEV104" s="66"/>
      <c r="NEW104" s="66"/>
      <c r="NEX104" s="66"/>
      <c r="NEY104" s="66"/>
      <c r="NEZ104" s="66"/>
      <c r="NFA104" s="66"/>
      <c r="NFB104" s="66"/>
      <c r="NFC104" s="66"/>
      <c r="NFD104" s="66"/>
      <c r="NFE104" s="66"/>
      <c r="NFF104" s="66"/>
      <c r="NFG104" s="66"/>
      <c r="NFH104" s="66"/>
      <c r="NFI104" s="66"/>
      <c r="NFJ104" s="66"/>
      <c r="NFK104" s="66"/>
      <c r="NFL104" s="66"/>
      <c r="NFM104" s="66"/>
      <c r="NFN104" s="66"/>
      <c r="NFO104" s="66"/>
      <c r="NFP104" s="66"/>
      <c r="NFQ104" s="66"/>
      <c r="NFR104" s="66"/>
      <c r="NFS104" s="66"/>
      <c r="NFT104" s="66"/>
      <c r="NFU104" s="66"/>
      <c r="NFV104" s="66"/>
      <c r="NFW104" s="66"/>
      <c r="NFX104" s="66"/>
      <c r="NFY104" s="66"/>
      <c r="NFZ104" s="66"/>
      <c r="NGA104" s="66"/>
      <c r="NGB104" s="66"/>
      <c r="NGC104" s="66"/>
      <c r="NGD104" s="66"/>
      <c r="NGE104" s="66"/>
      <c r="NGF104" s="66"/>
      <c r="NGG104" s="66"/>
      <c r="NGH104" s="66"/>
      <c r="NGI104" s="66"/>
      <c r="NGJ104" s="66"/>
      <c r="NGK104" s="66"/>
      <c r="NGL104" s="66"/>
      <c r="NGM104" s="66"/>
      <c r="NGN104" s="66"/>
      <c r="NGO104" s="66"/>
      <c r="NGP104" s="66"/>
      <c r="NGQ104" s="66"/>
      <c r="NGR104" s="66"/>
      <c r="NGS104" s="66"/>
      <c r="NGT104" s="66"/>
      <c r="NGU104" s="66"/>
      <c r="NGV104" s="66"/>
      <c r="NGW104" s="66"/>
      <c r="NGX104" s="66"/>
      <c r="NGY104" s="66"/>
      <c r="NGZ104" s="66"/>
      <c r="NHA104" s="66"/>
      <c r="NHB104" s="66"/>
      <c r="NHC104" s="66"/>
      <c r="NHD104" s="66"/>
      <c r="NHE104" s="66"/>
      <c r="NHF104" s="66"/>
      <c r="NHG104" s="66"/>
      <c r="NHH104" s="66"/>
      <c r="NHI104" s="66"/>
      <c r="NHJ104" s="66"/>
      <c r="NHK104" s="66"/>
      <c r="NHL104" s="66"/>
      <c r="NHM104" s="66"/>
      <c r="NHN104" s="66"/>
      <c r="NHO104" s="66"/>
      <c r="NHP104" s="66"/>
      <c r="NHQ104" s="66"/>
      <c r="NHR104" s="66"/>
      <c r="NHS104" s="66"/>
      <c r="NHT104" s="66"/>
      <c r="NHU104" s="66"/>
      <c r="NHV104" s="66"/>
      <c r="NHW104" s="66"/>
      <c r="NHX104" s="66"/>
      <c r="NHY104" s="66"/>
      <c r="NHZ104" s="66"/>
      <c r="NIA104" s="66"/>
      <c r="NIB104" s="66"/>
      <c r="NIC104" s="66"/>
      <c r="NID104" s="66"/>
      <c r="NIE104" s="66"/>
      <c r="NIF104" s="66"/>
      <c r="NIG104" s="66"/>
      <c r="NIH104" s="66"/>
      <c r="NII104" s="66"/>
      <c r="NIJ104" s="66"/>
      <c r="NIK104" s="66"/>
      <c r="NIL104" s="66"/>
      <c r="NIM104" s="66"/>
      <c r="NIN104" s="66"/>
      <c r="NIO104" s="66"/>
      <c r="NIP104" s="66"/>
      <c r="NIQ104" s="66"/>
      <c r="NIR104" s="66"/>
      <c r="NIS104" s="66"/>
      <c r="NIT104" s="66"/>
      <c r="NIU104" s="66"/>
      <c r="NIV104" s="66"/>
      <c r="NIW104" s="66"/>
      <c r="NIX104" s="66"/>
      <c r="NIY104" s="66"/>
      <c r="NIZ104" s="66"/>
      <c r="NJA104" s="66"/>
      <c r="NJB104" s="66"/>
      <c r="NJC104" s="66"/>
      <c r="NJD104" s="66"/>
      <c r="NJE104" s="66"/>
      <c r="NJF104" s="66"/>
      <c r="NJG104" s="66"/>
      <c r="NJH104" s="66"/>
      <c r="NJI104" s="66"/>
      <c r="NJJ104" s="66"/>
      <c r="NJK104" s="66"/>
      <c r="NJL104" s="66"/>
      <c r="NJM104" s="66"/>
      <c r="NJN104" s="66"/>
      <c r="NJO104" s="66"/>
      <c r="NJP104" s="66"/>
      <c r="NJQ104" s="66"/>
      <c r="NJR104" s="66"/>
      <c r="NJS104" s="66"/>
      <c r="NJT104" s="66"/>
      <c r="NJU104" s="66"/>
      <c r="NJV104" s="66"/>
      <c r="NJW104" s="66"/>
      <c r="NJX104" s="66"/>
      <c r="NJY104" s="66"/>
      <c r="NJZ104" s="66"/>
      <c r="NKA104" s="66"/>
      <c r="NKB104" s="66"/>
      <c r="NKC104" s="66"/>
      <c r="NKD104" s="66"/>
      <c r="NKE104" s="66"/>
      <c r="NKF104" s="66"/>
      <c r="NKG104" s="66"/>
      <c r="NKH104" s="66"/>
      <c r="NKI104" s="66"/>
      <c r="NKJ104" s="66"/>
      <c r="NKK104" s="66"/>
      <c r="NKL104" s="66"/>
      <c r="NKM104" s="66"/>
      <c r="NKN104" s="66"/>
      <c r="NKO104" s="66"/>
      <c r="NKP104" s="66"/>
      <c r="NKQ104" s="66"/>
      <c r="NKR104" s="66"/>
      <c r="NKS104" s="66"/>
      <c r="NKT104" s="66"/>
      <c r="NKU104" s="66"/>
      <c r="NKV104" s="66"/>
      <c r="NKW104" s="66"/>
      <c r="NKX104" s="66"/>
      <c r="NKY104" s="66"/>
      <c r="NKZ104" s="66"/>
      <c r="NLA104" s="66"/>
      <c r="NLB104" s="66"/>
      <c r="NLC104" s="66"/>
      <c r="NLD104" s="66"/>
      <c r="NLE104" s="66"/>
      <c r="NLF104" s="66"/>
      <c r="NLG104" s="66"/>
      <c r="NLH104" s="66"/>
      <c r="NLI104" s="66"/>
      <c r="NLJ104" s="66"/>
      <c r="NLK104" s="66"/>
      <c r="NLL104" s="66"/>
      <c r="NLM104" s="66"/>
      <c r="NLN104" s="66"/>
      <c r="NLO104" s="66"/>
      <c r="NLP104" s="66"/>
      <c r="NLQ104" s="66"/>
      <c r="NLR104" s="66"/>
      <c r="NLS104" s="66"/>
      <c r="NLT104" s="66"/>
      <c r="NLU104" s="66"/>
      <c r="NLV104" s="66"/>
      <c r="NLW104" s="66"/>
      <c r="NLX104" s="66"/>
      <c r="NLY104" s="66"/>
      <c r="NLZ104" s="66"/>
      <c r="NMA104" s="66"/>
      <c r="NMB104" s="66"/>
      <c r="NMC104" s="66"/>
      <c r="NMD104" s="66"/>
      <c r="NME104" s="66"/>
      <c r="NMF104" s="66"/>
      <c r="NMG104" s="66"/>
      <c r="NMH104" s="66"/>
      <c r="NMI104" s="66"/>
      <c r="NMJ104" s="66"/>
      <c r="NMK104" s="66"/>
      <c r="NML104" s="66"/>
      <c r="NMM104" s="66"/>
      <c r="NMN104" s="66"/>
      <c r="NMO104" s="66"/>
      <c r="NMP104" s="66"/>
      <c r="NMQ104" s="66"/>
      <c r="NMR104" s="66"/>
      <c r="NMS104" s="66"/>
      <c r="NMT104" s="66"/>
      <c r="NMU104" s="66"/>
      <c r="NMV104" s="66"/>
      <c r="NMW104" s="66"/>
      <c r="NMX104" s="66"/>
      <c r="NMY104" s="66"/>
      <c r="NMZ104" s="66"/>
      <c r="NNA104" s="66"/>
      <c r="NNB104" s="66"/>
      <c r="NNC104" s="66"/>
      <c r="NND104" s="66"/>
      <c r="NNE104" s="66"/>
      <c r="NNF104" s="66"/>
      <c r="NNG104" s="66"/>
      <c r="NNH104" s="66"/>
      <c r="NNI104" s="66"/>
      <c r="NNJ104" s="66"/>
      <c r="NNK104" s="66"/>
      <c r="NNL104" s="66"/>
      <c r="NNM104" s="66"/>
      <c r="NNN104" s="66"/>
      <c r="NNO104" s="66"/>
      <c r="NNP104" s="66"/>
      <c r="NNQ104" s="66"/>
      <c r="NNR104" s="66"/>
      <c r="NNS104" s="66"/>
      <c r="NNT104" s="66"/>
      <c r="NNU104" s="66"/>
      <c r="NNV104" s="66"/>
      <c r="NNW104" s="66"/>
      <c r="NNX104" s="66"/>
      <c r="NNY104" s="66"/>
      <c r="NNZ104" s="66"/>
      <c r="NOA104" s="66"/>
      <c r="NOB104" s="66"/>
      <c r="NOC104" s="66"/>
      <c r="NOD104" s="66"/>
      <c r="NOE104" s="66"/>
      <c r="NOF104" s="66"/>
      <c r="NOG104" s="66"/>
      <c r="NOH104" s="66"/>
      <c r="NOI104" s="66"/>
      <c r="NOJ104" s="66"/>
      <c r="NOK104" s="66"/>
      <c r="NOL104" s="66"/>
      <c r="NOM104" s="66"/>
      <c r="NON104" s="66"/>
      <c r="NOO104" s="66"/>
      <c r="NOP104" s="66"/>
      <c r="NOQ104" s="66"/>
      <c r="NOR104" s="66"/>
      <c r="NOS104" s="66"/>
      <c r="NOT104" s="66"/>
      <c r="NOU104" s="66"/>
      <c r="NOV104" s="66"/>
      <c r="NOW104" s="66"/>
      <c r="NOX104" s="66"/>
      <c r="NOY104" s="66"/>
      <c r="NOZ104" s="66"/>
      <c r="NPA104" s="66"/>
      <c r="NPB104" s="66"/>
      <c r="NPC104" s="66"/>
      <c r="NPD104" s="66"/>
      <c r="NPE104" s="66"/>
      <c r="NPF104" s="66"/>
      <c r="NPG104" s="66"/>
      <c r="NPH104" s="66"/>
      <c r="NPI104" s="66"/>
      <c r="NPJ104" s="66"/>
      <c r="NPK104" s="66"/>
      <c r="NPL104" s="66"/>
      <c r="NPM104" s="66"/>
      <c r="NPN104" s="66"/>
      <c r="NPO104" s="66"/>
      <c r="NPP104" s="66"/>
      <c r="NPQ104" s="66"/>
      <c r="NPR104" s="66"/>
      <c r="NPS104" s="66"/>
      <c r="NPT104" s="66"/>
      <c r="NPU104" s="66"/>
      <c r="NPV104" s="66"/>
      <c r="NPW104" s="66"/>
      <c r="NPX104" s="66"/>
      <c r="NPY104" s="66"/>
      <c r="NPZ104" s="66"/>
      <c r="NQA104" s="66"/>
      <c r="NQB104" s="66"/>
      <c r="NQC104" s="66"/>
      <c r="NQD104" s="66"/>
      <c r="NQE104" s="66"/>
      <c r="NQF104" s="66"/>
      <c r="NQG104" s="66"/>
      <c r="NQH104" s="66"/>
      <c r="NQI104" s="66"/>
      <c r="NQJ104" s="66"/>
      <c r="NQK104" s="66"/>
      <c r="NQL104" s="66"/>
      <c r="NQM104" s="66"/>
      <c r="NQN104" s="66"/>
      <c r="NQO104" s="66"/>
      <c r="NQP104" s="66"/>
      <c r="NQQ104" s="66"/>
      <c r="NQR104" s="66"/>
      <c r="NQS104" s="66"/>
      <c r="NQT104" s="66"/>
      <c r="NQU104" s="66"/>
      <c r="NQV104" s="66"/>
      <c r="NQW104" s="66"/>
      <c r="NQX104" s="66"/>
      <c r="NQY104" s="66"/>
      <c r="NQZ104" s="66"/>
      <c r="NRA104" s="66"/>
      <c r="NRB104" s="66"/>
      <c r="NRC104" s="66"/>
      <c r="NRD104" s="66"/>
      <c r="NRE104" s="66"/>
      <c r="NRF104" s="66"/>
      <c r="NRG104" s="66"/>
      <c r="NRH104" s="66"/>
      <c r="NRI104" s="66"/>
      <c r="NRJ104" s="66"/>
      <c r="NRK104" s="66"/>
      <c r="NRL104" s="66"/>
      <c r="NRM104" s="66"/>
      <c r="NRN104" s="66"/>
      <c r="NRO104" s="66"/>
      <c r="NRP104" s="66"/>
      <c r="NRQ104" s="66"/>
      <c r="NRR104" s="66"/>
      <c r="NRS104" s="66"/>
      <c r="NRT104" s="66"/>
      <c r="NRU104" s="66"/>
      <c r="NRV104" s="66"/>
      <c r="NRW104" s="66"/>
      <c r="NRX104" s="66"/>
      <c r="NRY104" s="66"/>
      <c r="NRZ104" s="66"/>
      <c r="NSA104" s="66"/>
      <c r="NSB104" s="66"/>
      <c r="NSC104" s="66"/>
      <c r="NSD104" s="66"/>
      <c r="NSE104" s="66"/>
      <c r="NSF104" s="66"/>
      <c r="NSG104" s="66"/>
      <c r="NSH104" s="66"/>
      <c r="NSI104" s="66"/>
      <c r="NSJ104" s="66"/>
      <c r="NSK104" s="66"/>
      <c r="NSL104" s="66"/>
      <c r="NSM104" s="66"/>
      <c r="NSN104" s="66"/>
      <c r="NSO104" s="66"/>
      <c r="NSP104" s="66"/>
      <c r="NSQ104" s="66"/>
      <c r="NSR104" s="66"/>
      <c r="NSS104" s="66"/>
      <c r="NST104" s="66"/>
      <c r="NSU104" s="66"/>
      <c r="NSV104" s="66"/>
      <c r="NSW104" s="66"/>
      <c r="NSX104" s="66"/>
      <c r="NSY104" s="66"/>
      <c r="NSZ104" s="66"/>
      <c r="NTA104" s="66"/>
      <c r="NTB104" s="66"/>
      <c r="NTC104" s="66"/>
      <c r="NTD104" s="66"/>
      <c r="NTE104" s="66"/>
      <c r="NTF104" s="66"/>
      <c r="NTG104" s="66"/>
      <c r="NTH104" s="66"/>
      <c r="NTI104" s="66"/>
      <c r="NTJ104" s="66"/>
      <c r="NTK104" s="66"/>
      <c r="NTL104" s="66"/>
      <c r="NTM104" s="66"/>
      <c r="NTN104" s="66"/>
      <c r="NTO104" s="66"/>
      <c r="NTP104" s="66"/>
      <c r="NTQ104" s="66"/>
      <c r="NTR104" s="66"/>
      <c r="NTS104" s="66"/>
      <c r="NTT104" s="66"/>
      <c r="NTU104" s="66"/>
      <c r="NTV104" s="66"/>
      <c r="NTW104" s="66"/>
      <c r="NTX104" s="66"/>
      <c r="NTY104" s="66"/>
      <c r="NTZ104" s="66"/>
      <c r="NUA104" s="66"/>
      <c r="NUB104" s="66"/>
      <c r="NUC104" s="66"/>
      <c r="NUD104" s="66"/>
      <c r="NUE104" s="66"/>
      <c r="NUF104" s="66"/>
      <c r="NUG104" s="66"/>
      <c r="NUH104" s="66"/>
      <c r="NUI104" s="66"/>
      <c r="NUJ104" s="66"/>
      <c r="NUK104" s="66"/>
      <c r="NUL104" s="66"/>
      <c r="NUM104" s="66"/>
      <c r="NUN104" s="66"/>
      <c r="NUO104" s="66"/>
      <c r="NUP104" s="66"/>
      <c r="NUQ104" s="66"/>
      <c r="NUR104" s="66"/>
      <c r="NUS104" s="66"/>
      <c r="NUT104" s="66"/>
      <c r="NUU104" s="66"/>
      <c r="NUV104" s="66"/>
      <c r="NUW104" s="66"/>
      <c r="NUX104" s="66"/>
      <c r="NUY104" s="66"/>
      <c r="NUZ104" s="66"/>
      <c r="NVA104" s="66"/>
      <c r="NVB104" s="66"/>
      <c r="NVC104" s="66"/>
      <c r="NVD104" s="66"/>
      <c r="NVE104" s="66"/>
      <c r="NVF104" s="66"/>
      <c r="NVG104" s="66"/>
      <c r="NVH104" s="66"/>
      <c r="NVI104" s="66"/>
      <c r="NVJ104" s="66"/>
      <c r="NVK104" s="66"/>
      <c r="NVL104" s="66"/>
      <c r="NVM104" s="66"/>
      <c r="NVN104" s="66"/>
      <c r="NVO104" s="66"/>
      <c r="NVP104" s="66"/>
      <c r="NVQ104" s="66"/>
      <c r="NVR104" s="66"/>
      <c r="NVS104" s="66"/>
      <c r="NVT104" s="66"/>
      <c r="NVU104" s="66"/>
      <c r="NVV104" s="66"/>
      <c r="NVW104" s="66"/>
      <c r="NVX104" s="66"/>
      <c r="NVY104" s="66"/>
      <c r="NVZ104" s="66"/>
      <c r="NWA104" s="66"/>
      <c r="NWB104" s="66"/>
      <c r="NWC104" s="66"/>
      <c r="NWD104" s="66"/>
      <c r="NWE104" s="66"/>
      <c r="NWF104" s="66"/>
      <c r="NWG104" s="66"/>
      <c r="NWH104" s="66"/>
      <c r="NWI104" s="66"/>
      <c r="NWJ104" s="66"/>
      <c r="NWK104" s="66"/>
      <c r="NWL104" s="66"/>
      <c r="NWM104" s="66"/>
      <c r="NWN104" s="66"/>
      <c r="NWO104" s="66"/>
      <c r="NWP104" s="66"/>
      <c r="NWQ104" s="66"/>
      <c r="NWR104" s="66"/>
      <c r="NWS104" s="66"/>
      <c r="NWT104" s="66"/>
      <c r="NWU104" s="66"/>
      <c r="NWV104" s="66"/>
      <c r="NWW104" s="66"/>
      <c r="NWX104" s="66"/>
      <c r="NWY104" s="66"/>
      <c r="NWZ104" s="66"/>
      <c r="NXA104" s="66"/>
      <c r="NXB104" s="66"/>
      <c r="NXC104" s="66"/>
      <c r="NXD104" s="66"/>
      <c r="NXE104" s="66"/>
      <c r="NXF104" s="66"/>
      <c r="NXG104" s="66"/>
      <c r="NXH104" s="66"/>
      <c r="NXI104" s="66"/>
      <c r="NXJ104" s="66"/>
      <c r="NXK104" s="66"/>
      <c r="NXL104" s="66"/>
      <c r="NXM104" s="66"/>
      <c r="NXN104" s="66"/>
      <c r="NXO104" s="66"/>
      <c r="NXP104" s="66"/>
      <c r="NXQ104" s="66"/>
      <c r="NXR104" s="66"/>
      <c r="NXS104" s="66"/>
      <c r="NXT104" s="66"/>
      <c r="NXU104" s="66"/>
      <c r="NXV104" s="66"/>
      <c r="NXW104" s="66"/>
      <c r="NXX104" s="66"/>
      <c r="NXY104" s="66"/>
      <c r="NXZ104" s="66"/>
      <c r="NYA104" s="66"/>
      <c r="NYB104" s="66"/>
      <c r="NYC104" s="66"/>
      <c r="NYD104" s="66"/>
      <c r="NYE104" s="66"/>
      <c r="NYF104" s="66"/>
      <c r="NYG104" s="66"/>
      <c r="NYH104" s="66"/>
      <c r="NYI104" s="66"/>
      <c r="NYJ104" s="66"/>
      <c r="NYK104" s="66"/>
      <c r="NYL104" s="66"/>
      <c r="NYM104" s="66"/>
      <c r="NYN104" s="66"/>
      <c r="NYO104" s="66"/>
      <c r="NYP104" s="66"/>
      <c r="NYQ104" s="66"/>
      <c r="NYR104" s="66"/>
      <c r="NYS104" s="66"/>
      <c r="NYT104" s="66"/>
      <c r="NYU104" s="66"/>
      <c r="NYV104" s="66"/>
      <c r="NYW104" s="66"/>
      <c r="NYX104" s="66"/>
      <c r="NYY104" s="66"/>
      <c r="NYZ104" s="66"/>
      <c r="NZA104" s="66"/>
      <c r="NZB104" s="66"/>
      <c r="NZC104" s="66"/>
      <c r="NZD104" s="66"/>
      <c r="NZE104" s="66"/>
      <c r="NZF104" s="66"/>
      <c r="NZG104" s="66"/>
      <c r="NZH104" s="66"/>
      <c r="NZI104" s="66"/>
      <c r="NZJ104" s="66"/>
      <c r="NZK104" s="66"/>
      <c r="NZL104" s="66"/>
      <c r="NZM104" s="66"/>
      <c r="NZN104" s="66"/>
      <c r="NZO104" s="66"/>
      <c r="NZP104" s="66"/>
      <c r="NZQ104" s="66"/>
      <c r="NZR104" s="66"/>
      <c r="NZS104" s="66"/>
      <c r="NZT104" s="66"/>
      <c r="NZU104" s="66"/>
      <c r="NZV104" s="66"/>
      <c r="NZW104" s="66"/>
      <c r="NZX104" s="66"/>
      <c r="NZY104" s="66"/>
      <c r="NZZ104" s="66"/>
      <c r="OAA104" s="66"/>
      <c r="OAB104" s="66"/>
      <c r="OAC104" s="66"/>
      <c r="OAD104" s="66"/>
      <c r="OAE104" s="66"/>
      <c r="OAF104" s="66"/>
      <c r="OAG104" s="66"/>
      <c r="OAH104" s="66"/>
      <c r="OAI104" s="66"/>
      <c r="OAJ104" s="66"/>
      <c r="OAK104" s="66"/>
      <c r="OAL104" s="66"/>
      <c r="OAM104" s="66"/>
      <c r="OAN104" s="66"/>
      <c r="OAO104" s="66"/>
      <c r="OAP104" s="66"/>
      <c r="OAQ104" s="66"/>
      <c r="OAR104" s="66"/>
      <c r="OAS104" s="66"/>
      <c r="OAT104" s="66"/>
      <c r="OAU104" s="66"/>
      <c r="OAV104" s="66"/>
      <c r="OAW104" s="66"/>
      <c r="OAX104" s="66"/>
      <c r="OAY104" s="66"/>
      <c r="OAZ104" s="66"/>
      <c r="OBA104" s="66"/>
      <c r="OBB104" s="66"/>
      <c r="OBC104" s="66"/>
      <c r="OBD104" s="66"/>
      <c r="OBE104" s="66"/>
      <c r="OBF104" s="66"/>
      <c r="OBG104" s="66"/>
      <c r="OBH104" s="66"/>
      <c r="OBI104" s="66"/>
      <c r="OBJ104" s="66"/>
      <c r="OBK104" s="66"/>
      <c r="OBL104" s="66"/>
      <c r="OBM104" s="66"/>
      <c r="OBN104" s="66"/>
      <c r="OBO104" s="66"/>
      <c r="OBP104" s="66"/>
      <c r="OBQ104" s="66"/>
      <c r="OBR104" s="66"/>
      <c r="OBS104" s="66"/>
      <c r="OBT104" s="66"/>
      <c r="OBU104" s="66"/>
      <c r="OBV104" s="66"/>
      <c r="OBW104" s="66"/>
      <c r="OBX104" s="66"/>
      <c r="OBY104" s="66"/>
      <c r="OBZ104" s="66"/>
      <c r="OCA104" s="66"/>
      <c r="OCB104" s="66"/>
      <c r="OCC104" s="66"/>
      <c r="OCD104" s="66"/>
      <c r="OCE104" s="66"/>
      <c r="OCF104" s="66"/>
      <c r="OCG104" s="66"/>
      <c r="OCH104" s="66"/>
      <c r="OCI104" s="66"/>
      <c r="OCJ104" s="66"/>
      <c r="OCK104" s="66"/>
      <c r="OCL104" s="66"/>
      <c r="OCM104" s="66"/>
      <c r="OCN104" s="66"/>
      <c r="OCO104" s="66"/>
      <c r="OCP104" s="66"/>
      <c r="OCQ104" s="66"/>
      <c r="OCR104" s="66"/>
      <c r="OCS104" s="66"/>
      <c r="OCT104" s="66"/>
      <c r="OCU104" s="66"/>
      <c r="OCV104" s="66"/>
      <c r="OCW104" s="66"/>
      <c r="OCX104" s="66"/>
      <c r="OCY104" s="66"/>
      <c r="OCZ104" s="66"/>
      <c r="ODA104" s="66"/>
      <c r="ODB104" s="66"/>
      <c r="ODC104" s="66"/>
      <c r="ODD104" s="66"/>
      <c r="ODE104" s="66"/>
      <c r="ODF104" s="66"/>
      <c r="ODG104" s="66"/>
      <c r="ODH104" s="66"/>
      <c r="ODI104" s="66"/>
      <c r="ODJ104" s="66"/>
      <c r="ODK104" s="66"/>
      <c r="ODL104" s="66"/>
      <c r="ODM104" s="66"/>
      <c r="ODN104" s="66"/>
      <c r="ODO104" s="66"/>
      <c r="ODP104" s="66"/>
      <c r="ODQ104" s="66"/>
      <c r="ODR104" s="66"/>
      <c r="ODS104" s="66"/>
      <c r="ODT104" s="66"/>
      <c r="ODU104" s="66"/>
      <c r="ODV104" s="66"/>
      <c r="ODW104" s="66"/>
      <c r="ODX104" s="66"/>
      <c r="ODY104" s="66"/>
      <c r="ODZ104" s="66"/>
      <c r="OEA104" s="66"/>
      <c r="OEB104" s="66"/>
      <c r="OEC104" s="66"/>
      <c r="OED104" s="66"/>
      <c r="OEE104" s="66"/>
      <c r="OEF104" s="66"/>
      <c r="OEG104" s="66"/>
      <c r="OEH104" s="66"/>
      <c r="OEI104" s="66"/>
      <c r="OEJ104" s="66"/>
      <c r="OEK104" s="66"/>
      <c r="OEL104" s="66"/>
      <c r="OEM104" s="66"/>
      <c r="OEN104" s="66"/>
      <c r="OEO104" s="66"/>
      <c r="OEP104" s="66"/>
      <c r="OEQ104" s="66"/>
      <c r="OER104" s="66"/>
      <c r="OES104" s="66"/>
      <c r="OET104" s="66"/>
      <c r="OEU104" s="66"/>
      <c r="OEV104" s="66"/>
      <c r="OEW104" s="66"/>
      <c r="OEX104" s="66"/>
      <c r="OEY104" s="66"/>
      <c r="OEZ104" s="66"/>
      <c r="OFA104" s="66"/>
      <c r="OFB104" s="66"/>
      <c r="OFC104" s="66"/>
      <c r="OFD104" s="66"/>
      <c r="OFE104" s="66"/>
      <c r="OFF104" s="66"/>
      <c r="OFG104" s="66"/>
      <c r="OFH104" s="66"/>
      <c r="OFI104" s="66"/>
      <c r="OFJ104" s="66"/>
      <c r="OFK104" s="66"/>
      <c r="OFL104" s="66"/>
      <c r="OFM104" s="66"/>
      <c r="OFN104" s="66"/>
      <c r="OFO104" s="66"/>
      <c r="OFP104" s="66"/>
      <c r="OFQ104" s="66"/>
      <c r="OFR104" s="66"/>
      <c r="OFS104" s="66"/>
      <c r="OFT104" s="66"/>
      <c r="OFU104" s="66"/>
      <c r="OFV104" s="66"/>
      <c r="OFW104" s="66"/>
      <c r="OFX104" s="66"/>
      <c r="OFY104" s="66"/>
      <c r="OFZ104" s="66"/>
      <c r="OGA104" s="66"/>
      <c r="OGB104" s="66"/>
      <c r="OGC104" s="66"/>
      <c r="OGD104" s="66"/>
      <c r="OGE104" s="66"/>
      <c r="OGF104" s="66"/>
      <c r="OGG104" s="66"/>
      <c r="OGH104" s="66"/>
      <c r="OGI104" s="66"/>
      <c r="OGJ104" s="66"/>
      <c r="OGK104" s="66"/>
      <c r="OGL104" s="66"/>
      <c r="OGM104" s="66"/>
      <c r="OGN104" s="66"/>
      <c r="OGO104" s="66"/>
      <c r="OGP104" s="66"/>
      <c r="OGQ104" s="66"/>
      <c r="OGR104" s="66"/>
      <c r="OGS104" s="66"/>
      <c r="OGT104" s="66"/>
      <c r="OGU104" s="66"/>
      <c r="OGV104" s="66"/>
      <c r="OGW104" s="66"/>
      <c r="OGX104" s="66"/>
      <c r="OGY104" s="66"/>
      <c r="OGZ104" s="66"/>
      <c r="OHA104" s="66"/>
      <c r="OHB104" s="66"/>
      <c r="OHC104" s="66"/>
      <c r="OHD104" s="66"/>
      <c r="OHE104" s="66"/>
      <c r="OHF104" s="66"/>
      <c r="OHG104" s="66"/>
      <c r="OHH104" s="66"/>
      <c r="OHI104" s="66"/>
      <c r="OHJ104" s="66"/>
      <c r="OHK104" s="66"/>
      <c r="OHL104" s="66"/>
      <c r="OHM104" s="66"/>
      <c r="OHN104" s="66"/>
      <c r="OHO104" s="66"/>
      <c r="OHP104" s="66"/>
      <c r="OHQ104" s="66"/>
      <c r="OHR104" s="66"/>
      <c r="OHS104" s="66"/>
      <c r="OHT104" s="66"/>
      <c r="OHU104" s="66"/>
      <c r="OHV104" s="66"/>
      <c r="OHW104" s="66"/>
      <c r="OHX104" s="66"/>
      <c r="OHY104" s="66"/>
      <c r="OHZ104" s="66"/>
      <c r="OIA104" s="66"/>
      <c r="OIB104" s="66"/>
      <c r="OIC104" s="66"/>
      <c r="OID104" s="66"/>
      <c r="OIE104" s="66"/>
      <c r="OIF104" s="66"/>
      <c r="OIG104" s="66"/>
      <c r="OIH104" s="66"/>
      <c r="OII104" s="66"/>
      <c r="OIJ104" s="66"/>
      <c r="OIK104" s="66"/>
      <c r="OIL104" s="66"/>
      <c r="OIM104" s="66"/>
      <c r="OIN104" s="66"/>
      <c r="OIO104" s="66"/>
      <c r="OIP104" s="66"/>
      <c r="OIQ104" s="66"/>
      <c r="OIR104" s="66"/>
      <c r="OIS104" s="66"/>
      <c r="OIT104" s="66"/>
      <c r="OIU104" s="66"/>
      <c r="OIV104" s="66"/>
      <c r="OIW104" s="66"/>
      <c r="OIX104" s="66"/>
      <c r="OIY104" s="66"/>
      <c r="OIZ104" s="66"/>
      <c r="OJA104" s="66"/>
      <c r="OJB104" s="66"/>
      <c r="OJC104" s="66"/>
      <c r="OJD104" s="66"/>
      <c r="OJE104" s="66"/>
      <c r="OJF104" s="66"/>
      <c r="OJG104" s="66"/>
      <c r="OJH104" s="66"/>
      <c r="OJI104" s="66"/>
      <c r="OJJ104" s="66"/>
      <c r="OJK104" s="66"/>
      <c r="OJL104" s="66"/>
      <c r="OJM104" s="66"/>
      <c r="OJN104" s="66"/>
      <c r="OJO104" s="66"/>
      <c r="OJP104" s="66"/>
      <c r="OJQ104" s="66"/>
      <c r="OJR104" s="66"/>
      <c r="OJS104" s="66"/>
      <c r="OJT104" s="66"/>
      <c r="OJU104" s="66"/>
      <c r="OJV104" s="66"/>
      <c r="OJW104" s="66"/>
      <c r="OJX104" s="66"/>
      <c r="OJY104" s="66"/>
      <c r="OJZ104" s="66"/>
      <c r="OKA104" s="66"/>
      <c r="OKB104" s="66"/>
      <c r="OKC104" s="66"/>
      <c r="OKD104" s="66"/>
      <c r="OKE104" s="66"/>
      <c r="OKF104" s="66"/>
      <c r="OKG104" s="66"/>
      <c r="OKH104" s="66"/>
      <c r="OKI104" s="66"/>
      <c r="OKJ104" s="66"/>
      <c r="OKK104" s="66"/>
      <c r="OKL104" s="66"/>
      <c r="OKM104" s="66"/>
      <c r="OKN104" s="66"/>
      <c r="OKO104" s="66"/>
      <c r="OKP104" s="66"/>
      <c r="OKQ104" s="66"/>
      <c r="OKR104" s="66"/>
      <c r="OKS104" s="66"/>
      <c r="OKT104" s="66"/>
      <c r="OKU104" s="66"/>
      <c r="OKV104" s="66"/>
      <c r="OKW104" s="66"/>
      <c r="OKX104" s="66"/>
      <c r="OKY104" s="66"/>
      <c r="OKZ104" s="66"/>
      <c r="OLA104" s="66"/>
      <c r="OLB104" s="66"/>
      <c r="OLC104" s="66"/>
      <c r="OLD104" s="66"/>
      <c r="OLE104" s="66"/>
      <c r="OLF104" s="66"/>
      <c r="OLG104" s="66"/>
      <c r="OLH104" s="66"/>
      <c r="OLI104" s="66"/>
      <c r="OLJ104" s="66"/>
      <c r="OLK104" s="66"/>
      <c r="OLL104" s="66"/>
      <c r="OLM104" s="66"/>
      <c r="OLN104" s="66"/>
      <c r="OLO104" s="66"/>
      <c r="OLP104" s="66"/>
      <c r="OLQ104" s="66"/>
      <c r="OLR104" s="66"/>
      <c r="OLS104" s="66"/>
      <c r="OLT104" s="66"/>
      <c r="OLU104" s="66"/>
      <c r="OLV104" s="66"/>
      <c r="OLW104" s="66"/>
      <c r="OLX104" s="66"/>
      <c r="OLY104" s="66"/>
      <c r="OLZ104" s="66"/>
      <c r="OMA104" s="66"/>
      <c r="OMB104" s="66"/>
      <c r="OMC104" s="66"/>
      <c r="OMD104" s="66"/>
      <c r="OME104" s="66"/>
      <c r="OMF104" s="66"/>
      <c r="OMG104" s="66"/>
      <c r="OMH104" s="66"/>
      <c r="OMI104" s="66"/>
      <c r="OMJ104" s="66"/>
      <c r="OMK104" s="66"/>
      <c r="OML104" s="66"/>
      <c r="OMM104" s="66"/>
      <c r="OMN104" s="66"/>
      <c r="OMO104" s="66"/>
      <c r="OMP104" s="66"/>
      <c r="OMQ104" s="66"/>
      <c r="OMR104" s="66"/>
      <c r="OMS104" s="66"/>
      <c r="OMT104" s="66"/>
      <c r="OMU104" s="66"/>
      <c r="OMV104" s="66"/>
      <c r="OMW104" s="66"/>
      <c r="OMX104" s="66"/>
      <c r="OMY104" s="66"/>
      <c r="OMZ104" s="66"/>
      <c r="ONA104" s="66"/>
      <c r="ONB104" s="66"/>
      <c r="ONC104" s="66"/>
      <c r="OND104" s="66"/>
      <c r="ONE104" s="66"/>
      <c r="ONF104" s="66"/>
      <c r="ONG104" s="66"/>
      <c r="ONH104" s="66"/>
      <c r="ONI104" s="66"/>
      <c r="ONJ104" s="66"/>
      <c r="ONK104" s="66"/>
      <c r="ONL104" s="66"/>
      <c r="ONM104" s="66"/>
      <c r="ONN104" s="66"/>
      <c r="ONO104" s="66"/>
      <c r="ONP104" s="66"/>
      <c r="ONQ104" s="66"/>
      <c r="ONR104" s="66"/>
      <c r="ONS104" s="66"/>
      <c r="ONT104" s="66"/>
      <c r="ONU104" s="66"/>
      <c r="ONV104" s="66"/>
      <c r="ONW104" s="66"/>
      <c r="ONX104" s="66"/>
      <c r="ONY104" s="66"/>
      <c r="ONZ104" s="66"/>
      <c r="OOA104" s="66"/>
      <c r="OOB104" s="66"/>
      <c r="OOC104" s="66"/>
      <c r="OOD104" s="66"/>
      <c r="OOE104" s="66"/>
      <c r="OOF104" s="66"/>
      <c r="OOG104" s="66"/>
      <c r="OOH104" s="66"/>
      <c r="OOI104" s="66"/>
      <c r="OOJ104" s="66"/>
      <c r="OOK104" s="66"/>
      <c r="OOL104" s="66"/>
      <c r="OOM104" s="66"/>
      <c r="OON104" s="66"/>
      <c r="OOO104" s="66"/>
      <c r="OOP104" s="66"/>
      <c r="OOQ104" s="66"/>
      <c r="OOR104" s="66"/>
      <c r="OOS104" s="66"/>
      <c r="OOT104" s="66"/>
      <c r="OOU104" s="66"/>
      <c r="OOV104" s="66"/>
      <c r="OOW104" s="66"/>
      <c r="OOX104" s="66"/>
      <c r="OOY104" s="66"/>
      <c r="OOZ104" s="66"/>
      <c r="OPA104" s="66"/>
      <c r="OPB104" s="66"/>
      <c r="OPC104" s="66"/>
      <c r="OPD104" s="66"/>
      <c r="OPE104" s="66"/>
      <c r="OPF104" s="66"/>
      <c r="OPG104" s="66"/>
      <c r="OPH104" s="66"/>
      <c r="OPI104" s="66"/>
      <c r="OPJ104" s="66"/>
      <c r="OPK104" s="66"/>
      <c r="OPL104" s="66"/>
      <c r="OPM104" s="66"/>
      <c r="OPN104" s="66"/>
      <c r="OPO104" s="66"/>
      <c r="OPP104" s="66"/>
      <c r="OPQ104" s="66"/>
      <c r="OPR104" s="66"/>
      <c r="OPS104" s="66"/>
      <c r="OPT104" s="66"/>
      <c r="OPU104" s="66"/>
      <c r="OPV104" s="66"/>
      <c r="OPW104" s="66"/>
      <c r="OPX104" s="66"/>
      <c r="OPY104" s="66"/>
      <c r="OPZ104" s="66"/>
      <c r="OQA104" s="66"/>
      <c r="OQB104" s="66"/>
      <c r="OQC104" s="66"/>
      <c r="OQD104" s="66"/>
      <c r="OQE104" s="66"/>
      <c r="OQF104" s="66"/>
      <c r="OQG104" s="66"/>
      <c r="OQH104" s="66"/>
      <c r="OQI104" s="66"/>
      <c r="OQJ104" s="66"/>
      <c r="OQK104" s="66"/>
      <c r="OQL104" s="66"/>
      <c r="OQM104" s="66"/>
      <c r="OQN104" s="66"/>
      <c r="OQO104" s="66"/>
      <c r="OQP104" s="66"/>
      <c r="OQQ104" s="66"/>
      <c r="OQR104" s="66"/>
      <c r="OQS104" s="66"/>
      <c r="OQT104" s="66"/>
      <c r="OQU104" s="66"/>
      <c r="OQV104" s="66"/>
      <c r="OQW104" s="66"/>
      <c r="OQX104" s="66"/>
      <c r="OQY104" s="66"/>
      <c r="OQZ104" s="66"/>
      <c r="ORA104" s="66"/>
      <c r="ORB104" s="66"/>
      <c r="ORC104" s="66"/>
      <c r="ORD104" s="66"/>
      <c r="ORE104" s="66"/>
      <c r="ORF104" s="66"/>
      <c r="ORG104" s="66"/>
      <c r="ORH104" s="66"/>
      <c r="ORI104" s="66"/>
      <c r="ORJ104" s="66"/>
      <c r="ORK104" s="66"/>
      <c r="ORL104" s="66"/>
      <c r="ORM104" s="66"/>
      <c r="ORN104" s="66"/>
      <c r="ORO104" s="66"/>
      <c r="ORP104" s="66"/>
      <c r="ORQ104" s="66"/>
      <c r="ORR104" s="66"/>
      <c r="ORS104" s="66"/>
      <c r="ORT104" s="66"/>
      <c r="ORU104" s="66"/>
      <c r="ORV104" s="66"/>
      <c r="ORW104" s="66"/>
      <c r="ORX104" s="66"/>
      <c r="ORY104" s="66"/>
      <c r="ORZ104" s="66"/>
      <c r="OSA104" s="66"/>
      <c r="OSB104" s="66"/>
      <c r="OSC104" s="66"/>
      <c r="OSD104" s="66"/>
      <c r="OSE104" s="66"/>
      <c r="OSF104" s="66"/>
      <c r="OSG104" s="66"/>
      <c r="OSH104" s="66"/>
      <c r="OSI104" s="66"/>
      <c r="OSJ104" s="66"/>
      <c r="OSK104" s="66"/>
      <c r="OSL104" s="66"/>
      <c r="OSM104" s="66"/>
      <c r="OSN104" s="66"/>
      <c r="OSO104" s="66"/>
      <c r="OSP104" s="66"/>
      <c r="OSQ104" s="66"/>
      <c r="OSR104" s="66"/>
      <c r="OSS104" s="66"/>
      <c r="OST104" s="66"/>
      <c r="OSU104" s="66"/>
      <c r="OSV104" s="66"/>
      <c r="OSW104" s="66"/>
      <c r="OSX104" s="66"/>
      <c r="OSY104" s="66"/>
      <c r="OSZ104" s="66"/>
      <c r="OTA104" s="66"/>
      <c r="OTB104" s="66"/>
      <c r="OTC104" s="66"/>
      <c r="OTD104" s="66"/>
      <c r="OTE104" s="66"/>
      <c r="OTF104" s="66"/>
      <c r="OTG104" s="66"/>
      <c r="OTH104" s="66"/>
      <c r="OTI104" s="66"/>
      <c r="OTJ104" s="66"/>
      <c r="OTK104" s="66"/>
      <c r="OTL104" s="66"/>
      <c r="OTM104" s="66"/>
      <c r="OTN104" s="66"/>
      <c r="OTO104" s="66"/>
      <c r="OTP104" s="66"/>
      <c r="OTQ104" s="66"/>
      <c r="OTR104" s="66"/>
      <c r="OTS104" s="66"/>
      <c r="OTT104" s="66"/>
      <c r="OTU104" s="66"/>
      <c r="OTV104" s="66"/>
      <c r="OTW104" s="66"/>
      <c r="OTX104" s="66"/>
      <c r="OTY104" s="66"/>
      <c r="OTZ104" s="66"/>
      <c r="OUA104" s="66"/>
      <c r="OUB104" s="66"/>
      <c r="OUC104" s="66"/>
      <c r="OUD104" s="66"/>
      <c r="OUE104" s="66"/>
      <c r="OUF104" s="66"/>
      <c r="OUG104" s="66"/>
      <c r="OUH104" s="66"/>
      <c r="OUI104" s="66"/>
      <c r="OUJ104" s="66"/>
      <c r="OUK104" s="66"/>
      <c r="OUL104" s="66"/>
      <c r="OUM104" s="66"/>
      <c r="OUN104" s="66"/>
      <c r="OUO104" s="66"/>
      <c r="OUP104" s="66"/>
      <c r="OUQ104" s="66"/>
      <c r="OUR104" s="66"/>
      <c r="OUS104" s="66"/>
      <c r="OUT104" s="66"/>
      <c r="OUU104" s="66"/>
      <c r="OUV104" s="66"/>
      <c r="OUW104" s="66"/>
      <c r="OUX104" s="66"/>
      <c r="OUY104" s="66"/>
      <c r="OUZ104" s="66"/>
      <c r="OVA104" s="66"/>
      <c r="OVB104" s="66"/>
      <c r="OVC104" s="66"/>
      <c r="OVD104" s="66"/>
      <c r="OVE104" s="66"/>
      <c r="OVF104" s="66"/>
      <c r="OVG104" s="66"/>
      <c r="OVH104" s="66"/>
      <c r="OVI104" s="66"/>
      <c r="OVJ104" s="66"/>
      <c r="OVK104" s="66"/>
      <c r="OVL104" s="66"/>
      <c r="OVM104" s="66"/>
      <c r="OVN104" s="66"/>
      <c r="OVO104" s="66"/>
      <c r="OVP104" s="66"/>
      <c r="OVQ104" s="66"/>
      <c r="OVR104" s="66"/>
      <c r="OVS104" s="66"/>
      <c r="OVT104" s="66"/>
      <c r="OVU104" s="66"/>
      <c r="OVV104" s="66"/>
      <c r="OVW104" s="66"/>
      <c r="OVX104" s="66"/>
      <c r="OVY104" s="66"/>
      <c r="OVZ104" s="66"/>
      <c r="OWA104" s="66"/>
      <c r="OWB104" s="66"/>
      <c r="OWC104" s="66"/>
      <c r="OWD104" s="66"/>
      <c r="OWE104" s="66"/>
      <c r="OWF104" s="66"/>
      <c r="OWG104" s="66"/>
      <c r="OWH104" s="66"/>
      <c r="OWI104" s="66"/>
      <c r="OWJ104" s="66"/>
      <c r="OWK104" s="66"/>
      <c r="OWL104" s="66"/>
      <c r="OWM104" s="66"/>
      <c r="OWN104" s="66"/>
      <c r="OWO104" s="66"/>
      <c r="OWP104" s="66"/>
      <c r="OWQ104" s="66"/>
      <c r="OWR104" s="66"/>
      <c r="OWS104" s="66"/>
      <c r="OWT104" s="66"/>
      <c r="OWU104" s="66"/>
      <c r="OWV104" s="66"/>
      <c r="OWW104" s="66"/>
      <c r="OWX104" s="66"/>
      <c r="OWY104" s="66"/>
      <c r="OWZ104" s="66"/>
      <c r="OXA104" s="66"/>
      <c r="OXB104" s="66"/>
      <c r="OXC104" s="66"/>
      <c r="OXD104" s="66"/>
      <c r="OXE104" s="66"/>
      <c r="OXF104" s="66"/>
      <c r="OXG104" s="66"/>
      <c r="OXH104" s="66"/>
      <c r="OXI104" s="66"/>
      <c r="OXJ104" s="66"/>
      <c r="OXK104" s="66"/>
      <c r="OXL104" s="66"/>
      <c r="OXM104" s="66"/>
      <c r="OXN104" s="66"/>
      <c r="OXO104" s="66"/>
      <c r="OXP104" s="66"/>
      <c r="OXQ104" s="66"/>
      <c r="OXR104" s="66"/>
      <c r="OXS104" s="66"/>
      <c r="OXT104" s="66"/>
      <c r="OXU104" s="66"/>
      <c r="OXV104" s="66"/>
      <c r="OXW104" s="66"/>
      <c r="OXX104" s="66"/>
      <c r="OXY104" s="66"/>
      <c r="OXZ104" s="66"/>
      <c r="OYA104" s="66"/>
      <c r="OYB104" s="66"/>
      <c r="OYC104" s="66"/>
      <c r="OYD104" s="66"/>
      <c r="OYE104" s="66"/>
      <c r="OYF104" s="66"/>
      <c r="OYG104" s="66"/>
      <c r="OYH104" s="66"/>
      <c r="OYI104" s="66"/>
      <c r="OYJ104" s="66"/>
      <c r="OYK104" s="66"/>
      <c r="OYL104" s="66"/>
      <c r="OYM104" s="66"/>
      <c r="OYN104" s="66"/>
      <c r="OYO104" s="66"/>
      <c r="OYP104" s="66"/>
      <c r="OYQ104" s="66"/>
      <c r="OYR104" s="66"/>
      <c r="OYS104" s="66"/>
      <c r="OYT104" s="66"/>
      <c r="OYU104" s="66"/>
      <c r="OYV104" s="66"/>
      <c r="OYW104" s="66"/>
      <c r="OYX104" s="66"/>
      <c r="OYY104" s="66"/>
      <c r="OYZ104" s="66"/>
      <c r="OZA104" s="66"/>
      <c r="OZB104" s="66"/>
      <c r="OZC104" s="66"/>
      <c r="OZD104" s="66"/>
      <c r="OZE104" s="66"/>
      <c r="OZF104" s="66"/>
      <c r="OZG104" s="66"/>
      <c r="OZH104" s="66"/>
      <c r="OZI104" s="66"/>
      <c r="OZJ104" s="66"/>
      <c r="OZK104" s="66"/>
      <c r="OZL104" s="66"/>
      <c r="OZM104" s="66"/>
      <c r="OZN104" s="66"/>
      <c r="OZO104" s="66"/>
      <c r="OZP104" s="66"/>
      <c r="OZQ104" s="66"/>
      <c r="OZR104" s="66"/>
      <c r="OZS104" s="66"/>
      <c r="OZT104" s="66"/>
      <c r="OZU104" s="66"/>
      <c r="OZV104" s="66"/>
      <c r="OZW104" s="66"/>
      <c r="OZX104" s="66"/>
      <c r="OZY104" s="66"/>
      <c r="OZZ104" s="66"/>
      <c r="PAA104" s="66"/>
      <c r="PAB104" s="66"/>
      <c r="PAC104" s="66"/>
      <c r="PAD104" s="66"/>
      <c r="PAE104" s="66"/>
      <c r="PAF104" s="66"/>
      <c r="PAG104" s="66"/>
      <c r="PAH104" s="66"/>
      <c r="PAI104" s="66"/>
      <c r="PAJ104" s="66"/>
      <c r="PAK104" s="66"/>
      <c r="PAL104" s="66"/>
      <c r="PAM104" s="66"/>
      <c r="PAN104" s="66"/>
      <c r="PAO104" s="66"/>
      <c r="PAP104" s="66"/>
      <c r="PAQ104" s="66"/>
      <c r="PAR104" s="66"/>
      <c r="PAS104" s="66"/>
      <c r="PAT104" s="66"/>
      <c r="PAU104" s="66"/>
      <c r="PAV104" s="66"/>
      <c r="PAW104" s="66"/>
      <c r="PAX104" s="66"/>
      <c r="PAY104" s="66"/>
      <c r="PAZ104" s="66"/>
      <c r="PBA104" s="66"/>
      <c r="PBB104" s="66"/>
      <c r="PBC104" s="66"/>
      <c r="PBD104" s="66"/>
      <c r="PBE104" s="66"/>
      <c r="PBF104" s="66"/>
      <c r="PBG104" s="66"/>
      <c r="PBH104" s="66"/>
      <c r="PBI104" s="66"/>
      <c r="PBJ104" s="66"/>
      <c r="PBK104" s="66"/>
      <c r="PBL104" s="66"/>
      <c r="PBM104" s="66"/>
      <c r="PBN104" s="66"/>
      <c r="PBO104" s="66"/>
      <c r="PBP104" s="66"/>
      <c r="PBQ104" s="66"/>
      <c r="PBR104" s="66"/>
      <c r="PBS104" s="66"/>
      <c r="PBT104" s="66"/>
      <c r="PBU104" s="66"/>
      <c r="PBV104" s="66"/>
      <c r="PBW104" s="66"/>
      <c r="PBX104" s="66"/>
      <c r="PBY104" s="66"/>
      <c r="PBZ104" s="66"/>
      <c r="PCA104" s="66"/>
      <c r="PCB104" s="66"/>
      <c r="PCC104" s="66"/>
      <c r="PCD104" s="66"/>
      <c r="PCE104" s="66"/>
      <c r="PCF104" s="66"/>
      <c r="PCG104" s="66"/>
      <c r="PCH104" s="66"/>
      <c r="PCI104" s="66"/>
      <c r="PCJ104" s="66"/>
      <c r="PCK104" s="66"/>
      <c r="PCL104" s="66"/>
      <c r="PCM104" s="66"/>
      <c r="PCN104" s="66"/>
      <c r="PCO104" s="66"/>
      <c r="PCP104" s="66"/>
      <c r="PCQ104" s="66"/>
      <c r="PCR104" s="66"/>
      <c r="PCS104" s="66"/>
      <c r="PCT104" s="66"/>
      <c r="PCU104" s="66"/>
      <c r="PCV104" s="66"/>
      <c r="PCW104" s="66"/>
      <c r="PCX104" s="66"/>
      <c r="PCY104" s="66"/>
      <c r="PCZ104" s="66"/>
      <c r="PDA104" s="66"/>
      <c r="PDB104" s="66"/>
      <c r="PDC104" s="66"/>
      <c r="PDD104" s="66"/>
      <c r="PDE104" s="66"/>
      <c r="PDF104" s="66"/>
      <c r="PDG104" s="66"/>
      <c r="PDH104" s="66"/>
      <c r="PDI104" s="66"/>
      <c r="PDJ104" s="66"/>
      <c r="PDK104" s="66"/>
      <c r="PDL104" s="66"/>
      <c r="PDM104" s="66"/>
      <c r="PDN104" s="66"/>
      <c r="PDO104" s="66"/>
      <c r="PDP104" s="66"/>
      <c r="PDQ104" s="66"/>
      <c r="PDR104" s="66"/>
      <c r="PDS104" s="66"/>
      <c r="PDT104" s="66"/>
      <c r="PDU104" s="66"/>
      <c r="PDV104" s="66"/>
      <c r="PDW104" s="66"/>
      <c r="PDX104" s="66"/>
      <c r="PDY104" s="66"/>
      <c r="PDZ104" s="66"/>
      <c r="PEA104" s="66"/>
      <c r="PEB104" s="66"/>
      <c r="PEC104" s="66"/>
      <c r="PED104" s="66"/>
      <c r="PEE104" s="66"/>
      <c r="PEF104" s="66"/>
      <c r="PEG104" s="66"/>
      <c r="PEH104" s="66"/>
      <c r="PEI104" s="66"/>
      <c r="PEJ104" s="66"/>
      <c r="PEK104" s="66"/>
      <c r="PEL104" s="66"/>
      <c r="PEM104" s="66"/>
      <c r="PEN104" s="66"/>
      <c r="PEO104" s="66"/>
      <c r="PEP104" s="66"/>
      <c r="PEQ104" s="66"/>
      <c r="PER104" s="66"/>
      <c r="PES104" s="66"/>
      <c r="PET104" s="66"/>
      <c r="PEU104" s="66"/>
      <c r="PEV104" s="66"/>
      <c r="PEW104" s="66"/>
      <c r="PEX104" s="66"/>
      <c r="PEY104" s="66"/>
      <c r="PEZ104" s="66"/>
      <c r="PFA104" s="66"/>
      <c r="PFB104" s="66"/>
      <c r="PFC104" s="66"/>
      <c r="PFD104" s="66"/>
      <c r="PFE104" s="66"/>
      <c r="PFF104" s="66"/>
      <c r="PFG104" s="66"/>
      <c r="PFH104" s="66"/>
      <c r="PFI104" s="66"/>
      <c r="PFJ104" s="66"/>
      <c r="PFK104" s="66"/>
      <c r="PFL104" s="66"/>
      <c r="PFM104" s="66"/>
      <c r="PFN104" s="66"/>
      <c r="PFO104" s="66"/>
      <c r="PFP104" s="66"/>
      <c r="PFQ104" s="66"/>
      <c r="PFR104" s="66"/>
      <c r="PFS104" s="66"/>
      <c r="PFT104" s="66"/>
      <c r="PFU104" s="66"/>
      <c r="PFV104" s="66"/>
      <c r="PFW104" s="66"/>
      <c r="PFX104" s="66"/>
      <c r="PFY104" s="66"/>
      <c r="PFZ104" s="66"/>
      <c r="PGA104" s="66"/>
      <c r="PGB104" s="66"/>
      <c r="PGC104" s="66"/>
      <c r="PGD104" s="66"/>
      <c r="PGE104" s="66"/>
      <c r="PGF104" s="66"/>
      <c r="PGG104" s="66"/>
      <c r="PGH104" s="66"/>
      <c r="PGI104" s="66"/>
      <c r="PGJ104" s="66"/>
      <c r="PGK104" s="66"/>
      <c r="PGL104" s="66"/>
      <c r="PGM104" s="66"/>
      <c r="PGN104" s="66"/>
      <c r="PGO104" s="66"/>
      <c r="PGP104" s="66"/>
      <c r="PGQ104" s="66"/>
      <c r="PGR104" s="66"/>
      <c r="PGS104" s="66"/>
      <c r="PGT104" s="66"/>
      <c r="PGU104" s="66"/>
      <c r="PGV104" s="66"/>
      <c r="PGW104" s="66"/>
      <c r="PGX104" s="66"/>
      <c r="PGY104" s="66"/>
      <c r="PGZ104" s="66"/>
      <c r="PHA104" s="66"/>
      <c r="PHB104" s="66"/>
      <c r="PHC104" s="66"/>
      <c r="PHD104" s="66"/>
      <c r="PHE104" s="66"/>
      <c r="PHF104" s="66"/>
      <c r="PHG104" s="66"/>
      <c r="PHH104" s="66"/>
      <c r="PHI104" s="66"/>
      <c r="PHJ104" s="66"/>
      <c r="PHK104" s="66"/>
      <c r="PHL104" s="66"/>
      <c r="PHM104" s="66"/>
      <c r="PHN104" s="66"/>
      <c r="PHO104" s="66"/>
      <c r="PHP104" s="66"/>
      <c r="PHQ104" s="66"/>
      <c r="PHR104" s="66"/>
      <c r="PHS104" s="66"/>
      <c r="PHT104" s="66"/>
      <c r="PHU104" s="66"/>
      <c r="PHV104" s="66"/>
      <c r="PHW104" s="66"/>
      <c r="PHX104" s="66"/>
      <c r="PHY104" s="66"/>
      <c r="PHZ104" s="66"/>
      <c r="PIA104" s="66"/>
      <c r="PIB104" s="66"/>
      <c r="PIC104" s="66"/>
      <c r="PID104" s="66"/>
      <c r="PIE104" s="66"/>
      <c r="PIF104" s="66"/>
      <c r="PIG104" s="66"/>
      <c r="PIH104" s="66"/>
      <c r="PII104" s="66"/>
      <c r="PIJ104" s="66"/>
      <c r="PIK104" s="66"/>
      <c r="PIL104" s="66"/>
      <c r="PIM104" s="66"/>
      <c r="PIN104" s="66"/>
      <c r="PIO104" s="66"/>
      <c r="PIP104" s="66"/>
      <c r="PIQ104" s="66"/>
      <c r="PIR104" s="66"/>
      <c r="PIS104" s="66"/>
      <c r="PIT104" s="66"/>
      <c r="PIU104" s="66"/>
      <c r="PIV104" s="66"/>
      <c r="PIW104" s="66"/>
      <c r="PIX104" s="66"/>
      <c r="PIY104" s="66"/>
      <c r="PIZ104" s="66"/>
      <c r="PJA104" s="66"/>
      <c r="PJB104" s="66"/>
      <c r="PJC104" s="66"/>
      <c r="PJD104" s="66"/>
      <c r="PJE104" s="66"/>
      <c r="PJF104" s="66"/>
      <c r="PJG104" s="66"/>
      <c r="PJH104" s="66"/>
      <c r="PJI104" s="66"/>
      <c r="PJJ104" s="66"/>
      <c r="PJK104" s="66"/>
      <c r="PJL104" s="66"/>
      <c r="PJM104" s="66"/>
      <c r="PJN104" s="66"/>
      <c r="PJO104" s="66"/>
      <c r="PJP104" s="66"/>
      <c r="PJQ104" s="66"/>
      <c r="PJR104" s="66"/>
      <c r="PJS104" s="66"/>
      <c r="PJT104" s="66"/>
      <c r="PJU104" s="66"/>
      <c r="PJV104" s="66"/>
      <c r="PJW104" s="66"/>
      <c r="PJX104" s="66"/>
      <c r="PJY104" s="66"/>
      <c r="PJZ104" s="66"/>
      <c r="PKA104" s="66"/>
      <c r="PKB104" s="66"/>
      <c r="PKC104" s="66"/>
      <c r="PKD104" s="66"/>
      <c r="PKE104" s="66"/>
      <c r="PKF104" s="66"/>
      <c r="PKG104" s="66"/>
      <c r="PKH104" s="66"/>
      <c r="PKI104" s="66"/>
      <c r="PKJ104" s="66"/>
      <c r="PKK104" s="66"/>
      <c r="PKL104" s="66"/>
      <c r="PKM104" s="66"/>
      <c r="PKN104" s="66"/>
      <c r="PKO104" s="66"/>
      <c r="PKP104" s="66"/>
      <c r="PKQ104" s="66"/>
      <c r="PKR104" s="66"/>
      <c r="PKS104" s="66"/>
      <c r="PKT104" s="66"/>
      <c r="PKU104" s="66"/>
      <c r="PKV104" s="66"/>
      <c r="PKW104" s="66"/>
      <c r="PKX104" s="66"/>
      <c r="PKY104" s="66"/>
      <c r="PKZ104" s="66"/>
      <c r="PLA104" s="66"/>
      <c r="PLB104" s="66"/>
      <c r="PLC104" s="66"/>
      <c r="PLD104" s="66"/>
      <c r="PLE104" s="66"/>
      <c r="PLF104" s="66"/>
      <c r="PLG104" s="66"/>
      <c r="PLH104" s="66"/>
      <c r="PLI104" s="66"/>
      <c r="PLJ104" s="66"/>
      <c r="PLK104" s="66"/>
      <c r="PLL104" s="66"/>
      <c r="PLM104" s="66"/>
      <c r="PLN104" s="66"/>
      <c r="PLO104" s="66"/>
      <c r="PLP104" s="66"/>
      <c r="PLQ104" s="66"/>
      <c r="PLR104" s="66"/>
      <c r="PLS104" s="66"/>
      <c r="PLT104" s="66"/>
      <c r="PLU104" s="66"/>
      <c r="PLV104" s="66"/>
      <c r="PLW104" s="66"/>
      <c r="PLX104" s="66"/>
      <c r="PLY104" s="66"/>
      <c r="PLZ104" s="66"/>
      <c r="PMA104" s="66"/>
      <c r="PMB104" s="66"/>
      <c r="PMC104" s="66"/>
      <c r="PMD104" s="66"/>
      <c r="PME104" s="66"/>
      <c r="PMF104" s="66"/>
      <c r="PMG104" s="66"/>
      <c r="PMH104" s="66"/>
      <c r="PMI104" s="66"/>
      <c r="PMJ104" s="66"/>
      <c r="PMK104" s="66"/>
      <c r="PML104" s="66"/>
      <c r="PMM104" s="66"/>
      <c r="PMN104" s="66"/>
      <c r="PMO104" s="66"/>
      <c r="PMP104" s="66"/>
      <c r="PMQ104" s="66"/>
      <c r="PMR104" s="66"/>
      <c r="PMS104" s="66"/>
      <c r="PMT104" s="66"/>
      <c r="PMU104" s="66"/>
      <c r="PMV104" s="66"/>
      <c r="PMW104" s="66"/>
      <c r="PMX104" s="66"/>
      <c r="PMY104" s="66"/>
      <c r="PMZ104" s="66"/>
      <c r="PNA104" s="66"/>
      <c r="PNB104" s="66"/>
      <c r="PNC104" s="66"/>
      <c r="PND104" s="66"/>
      <c r="PNE104" s="66"/>
      <c r="PNF104" s="66"/>
      <c r="PNG104" s="66"/>
      <c r="PNH104" s="66"/>
      <c r="PNI104" s="66"/>
      <c r="PNJ104" s="66"/>
      <c r="PNK104" s="66"/>
      <c r="PNL104" s="66"/>
      <c r="PNM104" s="66"/>
      <c r="PNN104" s="66"/>
      <c r="PNO104" s="66"/>
      <c r="PNP104" s="66"/>
      <c r="PNQ104" s="66"/>
      <c r="PNR104" s="66"/>
      <c r="PNS104" s="66"/>
      <c r="PNT104" s="66"/>
      <c r="PNU104" s="66"/>
      <c r="PNV104" s="66"/>
      <c r="PNW104" s="66"/>
      <c r="PNX104" s="66"/>
      <c r="PNY104" s="66"/>
      <c r="PNZ104" s="66"/>
      <c r="POA104" s="66"/>
      <c r="POB104" s="66"/>
      <c r="POC104" s="66"/>
      <c r="POD104" s="66"/>
      <c r="POE104" s="66"/>
      <c r="POF104" s="66"/>
      <c r="POG104" s="66"/>
      <c r="POH104" s="66"/>
      <c r="POI104" s="66"/>
      <c r="POJ104" s="66"/>
      <c r="POK104" s="66"/>
      <c r="POL104" s="66"/>
      <c r="POM104" s="66"/>
      <c r="PON104" s="66"/>
      <c r="POO104" s="66"/>
      <c r="POP104" s="66"/>
      <c r="POQ104" s="66"/>
      <c r="POR104" s="66"/>
      <c r="POS104" s="66"/>
      <c r="POT104" s="66"/>
      <c r="POU104" s="66"/>
      <c r="POV104" s="66"/>
      <c r="POW104" s="66"/>
      <c r="POX104" s="66"/>
      <c r="POY104" s="66"/>
      <c r="POZ104" s="66"/>
      <c r="PPA104" s="66"/>
      <c r="PPB104" s="66"/>
      <c r="PPC104" s="66"/>
      <c r="PPD104" s="66"/>
      <c r="PPE104" s="66"/>
      <c r="PPF104" s="66"/>
      <c r="PPG104" s="66"/>
      <c r="PPH104" s="66"/>
      <c r="PPI104" s="66"/>
      <c r="PPJ104" s="66"/>
      <c r="PPK104" s="66"/>
      <c r="PPL104" s="66"/>
      <c r="PPM104" s="66"/>
      <c r="PPN104" s="66"/>
      <c r="PPO104" s="66"/>
      <c r="PPP104" s="66"/>
      <c r="PPQ104" s="66"/>
      <c r="PPR104" s="66"/>
      <c r="PPS104" s="66"/>
      <c r="PPT104" s="66"/>
      <c r="PPU104" s="66"/>
      <c r="PPV104" s="66"/>
      <c r="PPW104" s="66"/>
      <c r="PPX104" s="66"/>
      <c r="PPY104" s="66"/>
      <c r="PPZ104" s="66"/>
      <c r="PQA104" s="66"/>
      <c r="PQB104" s="66"/>
      <c r="PQC104" s="66"/>
      <c r="PQD104" s="66"/>
      <c r="PQE104" s="66"/>
      <c r="PQF104" s="66"/>
      <c r="PQG104" s="66"/>
      <c r="PQH104" s="66"/>
      <c r="PQI104" s="66"/>
      <c r="PQJ104" s="66"/>
      <c r="PQK104" s="66"/>
      <c r="PQL104" s="66"/>
      <c r="PQM104" s="66"/>
      <c r="PQN104" s="66"/>
      <c r="PQO104" s="66"/>
      <c r="PQP104" s="66"/>
      <c r="PQQ104" s="66"/>
      <c r="PQR104" s="66"/>
      <c r="PQS104" s="66"/>
      <c r="PQT104" s="66"/>
      <c r="PQU104" s="66"/>
      <c r="PQV104" s="66"/>
      <c r="PQW104" s="66"/>
      <c r="PQX104" s="66"/>
      <c r="PQY104" s="66"/>
      <c r="PQZ104" s="66"/>
      <c r="PRA104" s="66"/>
      <c r="PRB104" s="66"/>
      <c r="PRC104" s="66"/>
      <c r="PRD104" s="66"/>
      <c r="PRE104" s="66"/>
      <c r="PRF104" s="66"/>
      <c r="PRG104" s="66"/>
      <c r="PRH104" s="66"/>
      <c r="PRI104" s="66"/>
      <c r="PRJ104" s="66"/>
      <c r="PRK104" s="66"/>
      <c r="PRL104" s="66"/>
      <c r="PRM104" s="66"/>
      <c r="PRN104" s="66"/>
      <c r="PRO104" s="66"/>
      <c r="PRP104" s="66"/>
      <c r="PRQ104" s="66"/>
      <c r="PRR104" s="66"/>
      <c r="PRS104" s="66"/>
      <c r="PRT104" s="66"/>
      <c r="PRU104" s="66"/>
      <c r="PRV104" s="66"/>
      <c r="PRW104" s="66"/>
      <c r="PRX104" s="66"/>
      <c r="PRY104" s="66"/>
      <c r="PRZ104" s="66"/>
      <c r="PSA104" s="66"/>
      <c r="PSB104" s="66"/>
      <c r="PSC104" s="66"/>
      <c r="PSD104" s="66"/>
      <c r="PSE104" s="66"/>
      <c r="PSF104" s="66"/>
      <c r="PSG104" s="66"/>
      <c r="PSH104" s="66"/>
      <c r="PSI104" s="66"/>
      <c r="PSJ104" s="66"/>
      <c r="PSK104" s="66"/>
      <c r="PSL104" s="66"/>
      <c r="PSM104" s="66"/>
      <c r="PSN104" s="66"/>
      <c r="PSO104" s="66"/>
      <c r="PSP104" s="66"/>
      <c r="PSQ104" s="66"/>
      <c r="PSR104" s="66"/>
      <c r="PSS104" s="66"/>
      <c r="PST104" s="66"/>
      <c r="PSU104" s="66"/>
      <c r="PSV104" s="66"/>
      <c r="PSW104" s="66"/>
      <c r="PSX104" s="66"/>
      <c r="PSY104" s="66"/>
      <c r="PSZ104" s="66"/>
      <c r="PTA104" s="66"/>
      <c r="PTB104" s="66"/>
      <c r="PTC104" s="66"/>
      <c r="PTD104" s="66"/>
      <c r="PTE104" s="66"/>
      <c r="PTF104" s="66"/>
      <c r="PTG104" s="66"/>
      <c r="PTH104" s="66"/>
      <c r="PTI104" s="66"/>
      <c r="PTJ104" s="66"/>
      <c r="PTK104" s="66"/>
      <c r="PTL104" s="66"/>
      <c r="PTM104" s="66"/>
      <c r="PTN104" s="66"/>
      <c r="PTO104" s="66"/>
      <c r="PTP104" s="66"/>
      <c r="PTQ104" s="66"/>
      <c r="PTR104" s="66"/>
      <c r="PTS104" s="66"/>
      <c r="PTT104" s="66"/>
      <c r="PTU104" s="66"/>
      <c r="PTV104" s="66"/>
      <c r="PTW104" s="66"/>
      <c r="PTX104" s="66"/>
      <c r="PTY104" s="66"/>
      <c r="PTZ104" s="66"/>
      <c r="PUA104" s="66"/>
      <c r="PUB104" s="66"/>
      <c r="PUC104" s="66"/>
      <c r="PUD104" s="66"/>
      <c r="PUE104" s="66"/>
      <c r="PUF104" s="66"/>
      <c r="PUG104" s="66"/>
      <c r="PUH104" s="66"/>
      <c r="PUI104" s="66"/>
      <c r="PUJ104" s="66"/>
      <c r="PUK104" s="66"/>
      <c r="PUL104" s="66"/>
      <c r="PUM104" s="66"/>
      <c r="PUN104" s="66"/>
      <c r="PUO104" s="66"/>
      <c r="PUP104" s="66"/>
      <c r="PUQ104" s="66"/>
      <c r="PUR104" s="66"/>
      <c r="PUS104" s="66"/>
      <c r="PUT104" s="66"/>
      <c r="PUU104" s="66"/>
      <c r="PUV104" s="66"/>
      <c r="PUW104" s="66"/>
      <c r="PUX104" s="66"/>
      <c r="PUY104" s="66"/>
      <c r="PUZ104" s="66"/>
      <c r="PVA104" s="66"/>
      <c r="PVB104" s="66"/>
      <c r="PVC104" s="66"/>
      <c r="PVD104" s="66"/>
      <c r="PVE104" s="66"/>
      <c r="PVF104" s="66"/>
      <c r="PVG104" s="66"/>
      <c r="PVH104" s="66"/>
      <c r="PVI104" s="66"/>
      <c r="PVJ104" s="66"/>
      <c r="PVK104" s="66"/>
      <c r="PVL104" s="66"/>
      <c r="PVM104" s="66"/>
      <c r="PVN104" s="66"/>
      <c r="PVO104" s="66"/>
      <c r="PVP104" s="66"/>
      <c r="PVQ104" s="66"/>
      <c r="PVR104" s="66"/>
      <c r="PVS104" s="66"/>
      <c r="PVT104" s="66"/>
      <c r="PVU104" s="66"/>
      <c r="PVV104" s="66"/>
      <c r="PVW104" s="66"/>
      <c r="PVX104" s="66"/>
      <c r="PVY104" s="66"/>
      <c r="PVZ104" s="66"/>
      <c r="PWA104" s="66"/>
      <c r="PWB104" s="66"/>
      <c r="PWC104" s="66"/>
      <c r="PWD104" s="66"/>
      <c r="PWE104" s="66"/>
      <c r="PWF104" s="66"/>
      <c r="PWG104" s="66"/>
      <c r="PWH104" s="66"/>
      <c r="PWI104" s="66"/>
      <c r="PWJ104" s="66"/>
      <c r="PWK104" s="66"/>
      <c r="PWL104" s="66"/>
      <c r="PWM104" s="66"/>
      <c r="PWN104" s="66"/>
      <c r="PWO104" s="66"/>
      <c r="PWP104" s="66"/>
      <c r="PWQ104" s="66"/>
      <c r="PWR104" s="66"/>
      <c r="PWS104" s="66"/>
      <c r="PWT104" s="66"/>
      <c r="PWU104" s="66"/>
      <c r="PWV104" s="66"/>
      <c r="PWW104" s="66"/>
      <c r="PWX104" s="66"/>
      <c r="PWY104" s="66"/>
      <c r="PWZ104" s="66"/>
      <c r="PXA104" s="66"/>
      <c r="PXB104" s="66"/>
      <c r="PXC104" s="66"/>
      <c r="PXD104" s="66"/>
      <c r="PXE104" s="66"/>
      <c r="PXF104" s="66"/>
      <c r="PXG104" s="66"/>
      <c r="PXH104" s="66"/>
      <c r="PXI104" s="66"/>
      <c r="PXJ104" s="66"/>
      <c r="PXK104" s="66"/>
      <c r="PXL104" s="66"/>
      <c r="PXM104" s="66"/>
      <c r="PXN104" s="66"/>
      <c r="PXO104" s="66"/>
      <c r="PXP104" s="66"/>
      <c r="PXQ104" s="66"/>
      <c r="PXR104" s="66"/>
      <c r="PXS104" s="66"/>
      <c r="PXT104" s="66"/>
      <c r="PXU104" s="66"/>
      <c r="PXV104" s="66"/>
      <c r="PXW104" s="66"/>
      <c r="PXX104" s="66"/>
      <c r="PXY104" s="66"/>
      <c r="PXZ104" s="66"/>
      <c r="PYA104" s="66"/>
      <c r="PYB104" s="66"/>
      <c r="PYC104" s="66"/>
      <c r="PYD104" s="66"/>
      <c r="PYE104" s="66"/>
      <c r="PYF104" s="66"/>
      <c r="PYG104" s="66"/>
      <c r="PYH104" s="66"/>
      <c r="PYI104" s="66"/>
      <c r="PYJ104" s="66"/>
      <c r="PYK104" s="66"/>
      <c r="PYL104" s="66"/>
      <c r="PYM104" s="66"/>
      <c r="PYN104" s="66"/>
      <c r="PYO104" s="66"/>
      <c r="PYP104" s="66"/>
      <c r="PYQ104" s="66"/>
      <c r="PYR104" s="66"/>
      <c r="PYS104" s="66"/>
      <c r="PYT104" s="66"/>
      <c r="PYU104" s="66"/>
      <c r="PYV104" s="66"/>
      <c r="PYW104" s="66"/>
      <c r="PYX104" s="66"/>
      <c r="PYY104" s="66"/>
      <c r="PYZ104" s="66"/>
      <c r="PZA104" s="66"/>
      <c r="PZB104" s="66"/>
      <c r="PZC104" s="66"/>
      <c r="PZD104" s="66"/>
      <c r="PZE104" s="66"/>
      <c r="PZF104" s="66"/>
      <c r="PZG104" s="66"/>
      <c r="PZH104" s="66"/>
      <c r="PZI104" s="66"/>
      <c r="PZJ104" s="66"/>
      <c r="PZK104" s="66"/>
      <c r="PZL104" s="66"/>
      <c r="PZM104" s="66"/>
      <c r="PZN104" s="66"/>
      <c r="PZO104" s="66"/>
      <c r="PZP104" s="66"/>
      <c r="PZQ104" s="66"/>
      <c r="PZR104" s="66"/>
      <c r="PZS104" s="66"/>
      <c r="PZT104" s="66"/>
      <c r="PZU104" s="66"/>
      <c r="PZV104" s="66"/>
      <c r="PZW104" s="66"/>
      <c r="PZX104" s="66"/>
      <c r="PZY104" s="66"/>
      <c r="PZZ104" s="66"/>
      <c r="QAA104" s="66"/>
      <c r="QAB104" s="66"/>
      <c r="QAC104" s="66"/>
      <c r="QAD104" s="66"/>
      <c r="QAE104" s="66"/>
      <c r="QAF104" s="66"/>
      <c r="QAG104" s="66"/>
      <c r="QAH104" s="66"/>
      <c r="QAI104" s="66"/>
      <c r="QAJ104" s="66"/>
      <c r="QAK104" s="66"/>
      <c r="QAL104" s="66"/>
      <c r="QAM104" s="66"/>
      <c r="QAN104" s="66"/>
      <c r="QAO104" s="66"/>
      <c r="QAP104" s="66"/>
      <c r="QAQ104" s="66"/>
      <c r="QAR104" s="66"/>
      <c r="QAS104" s="66"/>
      <c r="QAT104" s="66"/>
      <c r="QAU104" s="66"/>
      <c r="QAV104" s="66"/>
      <c r="QAW104" s="66"/>
      <c r="QAX104" s="66"/>
      <c r="QAY104" s="66"/>
      <c r="QAZ104" s="66"/>
      <c r="QBA104" s="66"/>
      <c r="QBB104" s="66"/>
      <c r="QBC104" s="66"/>
      <c r="QBD104" s="66"/>
      <c r="QBE104" s="66"/>
      <c r="QBF104" s="66"/>
      <c r="QBG104" s="66"/>
      <c r="QBH104" s="66"/>
      <c r="QBI104" s="66"/>
      <c r="QBJ104" s="66"/>
      <c r="QBK104" s="66"/>
      <c r="QBL104" s="66"/>
      <c r="QBM104" s="66"/>
      <c r="QBN104" s="66"/>
      <c r="QBO104" s="66"/>
      <c r="QBP104" s="66"/>
      <c r="QBQ104" s="66"/>
      <c r="QBR104" s="66"/>
      <c r="QBS104" s="66"/>
      <c r="QBT104" s="66"/>
      <c r="QBU104" s="66"/>
      <c r="QBV104" s="66"/>
      <c r="QBW104" s="66"/>
      <c r="QBX104" s="66"/>
      <c r="QBY104" s="66"/>
      <c r="QBZ104" s="66"/>
      <c r="QCA104" s="66"/>
      <c r="QCB104" s="66"/>
      <c r="QCC104" s="66"/>
      <c r="QCD104" s="66"/>
      <c r="QCE104" s="66"/>
      <c r="QCF104" s="66"/>
      <c r="QCG104" s="66"/>
      <c r="QCH104" s="66"/>
      <c r="QCI104" s="66"/>
      <c r="QCJ104" s="66"/>
      <c r="QCK104" s="66"/>
      <c r="QCL104" s="66"/>
      <c r="QCM104" s="66"/>
      <c r="QCN104" s="66"/>
      <c r="QCO104" s="66"/>
      <c r="QCP104" s="66"/>
      <c r="QCQ104" s="66"/>
      <c r="QCR104" s="66"/>
      <c r="QCS104" s="66"/>
      <c r="QCT104" s="66"/>
      <c r="QCU104" s="66"/>
      <c r="QCV104" s="66"/>
      <c r="QCW104" s="66"/>
      <c r="QCX104" s="66"/>
      <c r="QCY104" s="66"/>
      <c r="QCZ104" s="66"/>
      <c r="QDA104" s="66"/>
      <c r="QDB104" s="66"/>
      <c r="QDC104" s="66"/>
      <c r="QDD104" s="66"/>
      <c r="QDE104" s="66"/>
      <c r="QDF104" s="66"/>
      <c r="QDG104" s="66"/>
      <c r="QDH104" s="66"/>
      <c r="QDI104" s="66"/>
      <c r="QDJ104" s="66"/>
      <c r="QDK104" s="66"/>
      <c r="QDL104" s="66"/>
      <c r="QDM104" s="66"/>
      <c r="QDN104" s="66"/>
      <c r="QDO104" s="66"/>
      <c r="QDP104" s="66"/>
      <c r="QDQ104" s="66"/>
      <c r="QDR104" s="66"/>
      <c r="QDS104" s="66"/>
      <c r="QDT104" s="66"/>
      <c r="QDU104" s="66"/>
      <c r="QDV104" s="66"/>
      <c r="QDW104" s="66"/>
      <c r="QDX104" s="66"/>
      <c r="QDY104" s="66"/>
      <c r="QDZ104" s="66"/>
      <c r="QEA104" s="66"/>
      <c r="QEB104" s="66"/>
      <c r="QEC104" s="66"/>
      <c r="QED104" s="66"/>
      <c r="QEE104" s="66"/>
      <c r="QEF104" s="66"/>
      <c r="QEG104" s="66"/>
      <c r="QEH104" s="66"/>
      <c r="QEI104" s="66"/>
      <c r="QEJ104" s="66"/>
      <c r="QEK104" s="66"/>
      <c r="QEL104" s="66"/>
      <c r="QEM104" s="66"/>
      <c r="QEN104" s="66"/>
      <c r="QEO104" s="66"/>
      <c r="QEP104" s="66"/>
      <c r="QEQ104" s="66"/>
      <c r="QER104" s="66"/>
      <c r="QES104" s="66"/>
      <c r="QET104" s="66"/>
      <c r="QEU104" s="66"/>
      <c r="QEV104" s="66"/>
      <c r="QEW104" s="66"/>
      <c r="QEX104" s="66"/>
      <c r="QEY104" s="66"/>
      <c r="QEZ104" s="66"/>
      <c r="QFA104" s="66"/>
      <c r="QFB104" s="66"/>
      <c r="QFC104" s="66"/>
      <c r="QFD104" s="66"/>
      <c r="QFE104" s="66"/>
      <c r="QFF104" s="66"/>
      <c r="QFG104" s="66"/>
      <c r="QFH104" s="66"/>
      <c r="QFI104" s="66"/>
      <c r="QFJ104" s="66"/>
      <c r="QFK104" s="66"/>
      <c r="QFL104" s="66"/>
      <c r="QFM104" s="66"/>
      <c r="QFN104" s="66"/>
      <c r="QFO104" s="66"/>
      <c r="QFP104" s="66"/>
      <c r="QFQ104" s="66"/>
      <c r="QFR104" s="66"/>
      <c r="QFS104" s="66"/>
      <c r="QFT104" s="66"/>
      <c r="QFU104" s="66"/>
      <c r="QFV104" s="66"/>
      <c r="QFW104" s="66"/>
      <c r="QFX104" s="66"/>
      <c r="QFY104" s="66"/>
      <c r="QFZ104" s="66"/>
      <c r="QGA104" s="66"/>
      <c r="QGB104" s="66"/>
      <c r="QGC104" s="66"/>
      <c r="QGD104" s="66"/>
      <c r="QGE104" s="66"/>
      <c r="QGF104" s="66"/>
      <c r="QGG104" s="66"/>
      <c r="QGH104" s="66"/>
      <c r="QGI104" s="66"/>
      <c r="QGJ104" s="66"/>
      <c r="QGK104" s="66"/>
      <c r="QGL104" s="66"/>
      <c r="QGM104" s="66"/>
      <c r="QGN104" s="66"/>
      <c r="QGO104" s="66"/>
      <c r="QGP104" s="66"/>
      <c r="QGQ104" s="66"/>
      <c r="QGR104" s="66"/>
      <c r="QGS104" s="66"/>
      <c r="QGT104" s="66"/>
      <c r="QGU104" s="66"/>
      <c r="QGV104" s="66"/>
      <c r="QGW104" s="66"/>
      <c r="QGX104" s="66"/>
      <c r="QGY104" s="66"/>
      <c r="QGZ104" s="66"/>
      <c r="QHA104" s="66"/>
      <c r="QHB104" s="66"/>
      <c r="QHC104" s="66"/>
      <c r="QHD104" s="66"/>
      <c r="QHE104" s="66"/>
      <c r="QHF104" s="66"/>
      <c r="QHG104" s="66"/>
      <c r="QHH104" s="66"/>
      <c r="QHI104" s="66"/>
      <c r="QHJ104" s="66"/>
      <c r="QHK104" s="66"/>
      <c r="QHL104" s="66"/>
      <c r="QHM104" s="66"/>
      <c r="QHN104" s="66"/>
      <c r="QHO104" s="66"/>
      <c r="QHP104" s="66"/>
      <c r="QHQ104" s="66"/>
      <c r="QHR104" s="66"/>
      <c r="QHS104" s="66"/>
      <c r="QHT104" s="66"/>
      <c r="QHU104" s="66"/>
      <c r="QHV104" s="66"/>
      <c r="QHW104" s="66"/>
      <c r="QHX104" s="66"/>
      <c r="QHY104" s="66"/>
      <c r="QHZ104" s="66"/>
      <c r="QIA104" s="66"/>
      <c r="QIB104" s="66"/>
      <c r="QIC104" s="66"/>
      <c r="QID104" s="66"/>
      <c r="QIE104" s="66"/>
      <c r="QIF104" s="66"/>
      <c r="QIG104" s="66"/>
      <c r="QIH104" s="66"/>
      <c r="QII104" s="66"/>
      <c r="QIJ104" s="66"/>
      <c r="QIK104" s="66"/>
      <c r="QIL104" s="66"/>
      <c r="QIM104" s="66"/>
      <c r="QIN104" s="66"/>
      <c r="QIO104" s="66"/>
      <c r="QIP104" s="66"/>
      <c r="QIQ104" s="66"/>
      <c r="QIR104" s="66"/>
      <c r="QIS104" s="66"/>
      <c r="QIT104" s="66"/>
      <c r="QIU104" s="66"/>
      <c r="QIV104" s="66"/>
      <c r="QIW104" s="66"/>
      <c r="QIX104" s="66"/>
      <c r="QIY104" s="66"/>
      <c r="QIZ104" s="66"/>
      <c r="QJA104" s="66"/>
      <c r="QJB104" s="66"/>
      <c r="QJC104" s="66"/>
      <c r="QJD104" s="66"/>
      <c r="QJE104" s="66"/>
      <c r="QJF104" s="66"/>
      <c r="QJG104" s="66"/>
      <c r="QJH104" s="66"/>
      <c r="QJI104" s="66"/>
      <c r="QJJ104" s="66"/>
      <c r="QJK104" s="66"/>
      <c r="QJL104" s="66"/>
      <c r="QJM104" s="66"/>
      <c r="QJN104" s="66"/>
      <c r="QJO104" s="66"/>
      <c r="QJP104" s="66"/>
      <c r="QJQ104" s="66"/>
      <c r="QJR104" s="66"/>
      <c r="QJS104" s="66"/>
      <c r="QJT104" s="66"/>
      <c r="QJU104" s="66"/>
      <c r="QJV104" s="66"/>
      <c r="QJW104" s="66"/>
      <c r="QJX104" s="66"/>
      <c r="QJY104" s="66"/>
      <c r="QJZ104" s="66"/>
      <c r="QKA104" s="66"/>
      <c r="QKB104" s="66"/>
      <c r="QKC104" s="66"/>
      <c r="QKD104" s="66"/>
      <c r="QKE104" s="66"/>
      <c r="QKF104" s="66"/>
      <c r="QKG104" s="66"/>
      <c r="QKH104" s="66"/>
      <c r="QKI104" s="66"/>
      <c r="QKJ104" s="66"/>
      <c r="QKK104" s="66"/>
      <c r="QKL104" s="66"/>
      <c r="QKM104" s="66"/>
      <c r="QKN104" s="66"/>
      <c r="QKO104" s="66"/>
      <c r="QKP104" s="66"/>
      <c r="QKQ104" s="66"/>
      <c r="QKR104" s="66"/>
      <c r="QKS104" s="66"/>
      <c r="QKT104" s="66"/>
      <c r="QKU104" s="66"/>
      <c r="QKV104" s="66"/>
      <c r="QKW104" s="66"/>
      <c r="QKX104" s="66"/>
      <c r="QKY104" s="66"/>
      <c r="QKZ104" s="66"/>
      <c r="QLA104" s="66"/>
      <c r="QLB104" s="66"/>
      <c r="QLC104" s="66"/>
      <c r="QLD104" s="66"/>
      <c r="QLE104" s="66"/>
      <c r="QLF104" s="66"/>
      <c r="QLG104" s="66"/>
      <c r="QLH104" s="66"/>
      <c r="QLI104" s="66"/>
      <c r="QLJ104" s="66"/>
      <c r="QLK104" s="66"/>
      <c r="QLL104" s="66"/>
      <c r="QLM104" s="66"/>
      <c r="QLN104" s="66"/>
      <c r="QLO104" s="66"/>
      <c r="QLP104" s="66"/>
      <c r="QLQ104" s="66"/>
      <c r="QLR104" s="66"/>
      <c r="QLS104" s="66"/>
      <c r="QLT104" s="66"/>
      <c r="QLU104" s="66"/>
      <c r="QLV104" s="66"/>
      <c r="QLW104" s="66"/>
      <c r="QLX104" s="66"/>
      <c r="QLY104" s="66"/>
      <c r="QLZ104" s="66"/>
      <c r="QMA104" s="66"/>
      <c r="QMB104" s="66"/>
      <c r="QMC104" s="66"/>
      <c r="QMD104" s="66"/>
      <c r="QME104" s="66"/>
      <c r="QMF104" s="66"/>
      <c r="QMG104" s="66"/>
      <c r="QMH104" s="66"/>
      <c r="QMI104" s="66"/>
      <c r="QMJ104" s="66"/>
      <c r="QMK104" s="66"/>
      <c r="QML104" s="66"/>
      <c r="QMM104" s="66"/>
      <c r="QMN104" s="66"/>
      <c r="QMO104" s="66"/>
      <c r="QMP104" s="66"/>
      <c r="QMQ104" s="66"/>
      <c r="QMR104" s="66"/>
      <c r="QMS104" s="66"/>
      <c r="QMT104" s="66"/>
      <c r="QMU104" s="66"/>
      <c r="QMV104" s="66"/>
      <c r="QMW104" s="66"/>
      <c r="QMX104" s="66"/>
      <c r="QMY104" s="66"/>
      <c r="QMZ104" s="66"/>
      <c r="QNA104" s="66"/>
      <c r="QNB104" s="66"/>
      <c r="QNC104" s="66"/>
      <c r="QND104" s="66"/>
      <c r="QNE104" s="66"/>
      <c r="QNF104" s="66"/>
      <c r="QNG104" s="66"/>
      <c r="QNH104" s="66"/>
      <c r="QNI104" s="66"/>
      <c r="QNJ104" s="66"/>
      <c r="QNK104" s="66"/>
      <c r="QNL104" s="66"/>
      <c r="QNM104" s="66"/>
      <c r="QNN104" s="66"/>
      <c r="QNO104" s="66"/>
      <c r="QNP104" s="66"/>
      <c r="QNQ104" s="66"/>
      <c r="QNR104" s="66"/>
      <c r="QNS104" s="66"/>
      <c r="QNT104" s="66"/>
      <c r="QNU104" s="66"/>
      <c r="QNV104" s="66"/>
      <c r="QNW104" s="66"/>
      <c r="QNX104" s="66"/>
      <c r="QNY104" s="66"/>
      <c r="QNZ104" s="66"/>
      <c r="QOA104" s="66"/>
      <c r="QOB104" s="66"/>
      <c r="QOC104" s="66"/>
      <c r="QOD104" s="66"/>
      <c r="QOE104" s="66"/>
      <c r="QOF104" s="66"/>
      <c r="QOG104" s="66"/>
      <c r="QOH104" s="66"/>
      <c r="QOI104" s="66"/>
      <c r="QOJ104" s="66"/>
      <c r="QOK104" s="66"/>
      <c r="QOL104" s="66"/>
      <c r="QOM104" s="66"/>
      <c r="QON104" s="66"/>
      <c r="QOO104" s="66"/>
      <c r="QOP104" s="66"/>
      <c r="QOQ104" s="66"/>
      <c r="QOR104" s="66"/>
      <c r="QOS104" s="66"/>
      <c r="QOT104" s="66"/>
      <c r="QOU104" s="66"/>
      <c r="QOV104" s="66"/>
      <c r="QOW104" s="66"/>
      <c r="QOX104" s="66"/>
      <c r="QOY104" s="66"/>
      <c r="QOZ104" s="66"/>
      <c r="QPA104" s="66"/>
      <c r="QPB104" s="66"/>
      <c r="QPC104" s="66"/>
      <c r="QPD104" s="66"/>
      <c r="QPE104" s="66"/>
      <c r="QPF104" s="66"/>
      <c r="QPG104" s="66"/>
      <c r="QPH104" s="66"/>
      <c r="QPI104" s="66"/>
      <c r="QPJ104" s="66"/>
      <c r="QPK104" s="66"/>
      <c r="QPL104" s="66"/>
      <c r="QPM104" s="66"/>
      <c r="QPN104" s="66"/>
      <c r="QPO104" s="66"/>
      <c r="QPP104" s="66"/>
      <c r="QPQ104" s="66"/>
      <c r="QPR104" s="66"/>
      <c r="QPS104" s="66"/>
      <c r="QPT104" s="66"/>
      <c r="QPU104" s="66"/>
      <c r="QPV104" s="66"/>
      <c r="QPW104" s="66"/>
      <c r="QPX104" s="66"/>
      <c r="QPY104" s="66"/>
      <c r="QPZ104" s="66"/>
      <c r="QQA104" s="66"/>
      <c r="QQB104" s="66"/>
      <c r="QQC104" s="66"/>
      <c r="QQD104" s="66"/>
      <c r="QQE104" s="66"/>
      <c r="QQF104" s="66"/>
      <c r="QQG104" s="66"/>
      <c r="QQH104" s="66"/>
      <c r="QQI104" s="66"/>
      <c r="QQJ104" s="66"/>
      <c r="QQK104" s="66"/>
      <c r="QQL104" s="66"/>
      <c r="QQM104" s="66"/>
      <c r="QQN104" s="66"/>
      <c r="QQO104" s="66"/>
      <c r="QQP104" s="66"/>
      <c r="QQQ104" s="66"/>
      <c r="QQR104" s="66"/>
      <c r="QQS104" s="66"/>
      <c r="QQT104" s="66"/>
      <c r="QQU104" s="66"/>
      <c r="QQV104" s="66"/>
      <c r="QQW104" s="66"/>
      <c r="QQX104" s="66"/>
      <c r="QQY104" s="66"/>
      <c r="QQZ104" s="66"/>
      <c r="QRA104" s="66"/>
      <c r="QRB104" s="66"/>
      <c r="QRC104" s="66"/>
      <c r="QRD104" s="66"/>
      <c r="QRE104" s="66"/>
      <c r="QRF104" s="66"/>
      <c r="QRG104" s="66"/>
      <c r="QRH104" s="66"/>
      <c r="QRI104" s="66"/>
      <c r="QRJ104" s="66"/>
      <c r="QRK104" s="66"/>
      <c r="QRL104" s="66"/>
      <c r="QRM104" s="66"/>
      <c r="QRN104" s="66"/>
      <c r="QRO104" s="66"/>
      <c r="QRP104" s="66"/>
      <c r="QRQ104" s="66"/>
      <c r="QRR104" s="66"/>
      <c r="QRS104" s="66"/>
      <c r="QRT104" s="66"/>
      <c r="QRU104" s="66"/>
      <c r="QRV104" s="66"/>
      <c r="QRW104" s="66"/>
      <c r="QRX104" s="66"/>
      <c r="QRY104" s="66"/>
      <c r="QRZ104" s="66"/>
      <c r="QSA104" s="66"/>
      <c r="QSB104" s="66"/>
      <c r="QSC104" s="66"/>
      <c r="QSD104" s="66"/>
      <c r="QSE104" s="66"/>
      <c r="QSF104" s="66"/>
      <c r="QSG104" s="66"/>
      <c r="QSH104" s="66"/>
      <c r="QSI104" s="66"/>
      <c r="QSJ104" s="66"/>
      <c r="QSK104" s="66"/>
      <c r="QSL104" s="66"/>
      <c r="QSM104" s="66"/>
      <c r="QSN104" s="66"/>
      <c r="QSO104" s="66"/>
      <c r="QSP104" s="66"/>
      <c r="QSQ104" s="66"/>
      <c r="QSR104" s="66"/>
      <c r="QSS104" s="66"/>
      <c r="QST104" s="66"/>
      <c r="QSU104" s="66"/>
      <c r="QSV104" s="66"/>
      <c r="QSW104" s="66"/>
      <c r="QSX104" s="66"/>
      <c r="QSY104" s="66"/>
      <c r="QSZ104" s="66"/>
      <c r="QTA104" s="66"/>
      <c r="QTB104" s="66"/>
      <c r="QTC104" s="66"/>
      <c r="QTD104" s="66"/>
      <c r="QTE104" s="66"/>
      <c r="QTF104" s="66"/>
      <c r="QTG104" s="66"/>
      <c r="QTH104" s="66"/>
      <c r="QTI104" s="66"/>
      <c r="QTJ104" s="66"/>
      <c r="QTK104" s="66"/>
      <c r="QTL104" s="66"/>
      <c r="QTM104" s="66"/>
      <c r="QTN104" s="66"/>
      <c r="QTO104" s="66"/>
      <c r="QTP104" s="66"/>
      <c r="QTQ104" s="66"/>
      <c r="QTR104" s="66"/>
      <c r="QTS104" s="66"/>
      <c r="QTT104" s="66"/>
      <c r="QTU104" s="66"/>
      <c r="QTV104" s="66"/>
      <c r="QTW104" s="66"/>
      <c r="QTX104" s="66"/>
      <c r="QTY104" s="66"/>
      <c r="QTZ104" s="66"/>
      <c r="QUA104" s="66"/>
      <c r="QUB104" s="66"/>
      <c r="QUC104" s="66"/>
      <c r="QUD104" s="66"/>
      <c r="QUE104" s="66"/>
      <c r="QUF104" s="66"/>
      <c r="QUG104" s="66"/>
      <c r="QUH104" s="66"/>
      <c r="QUI104" s="66"/>
      <c r="QUJ104" s="66"/>
      <c r="QUK104" s="66"/>
      <c r="QUL104" s="66"/>
      <c r="QUM104" s="66"/>
      <c r="QUN104" s="66"/>
      <c r="QUO104" s="66"/>
      <c r="QUP104" s="66"/>
      <c r="QUQ104" s="66"/>
      <c r="QUR104" s="66"/>
      <c r="QUS104" s="66"/>
      <c r="QUT104" s="66"/>
      <c r="QUU104" s="66"/>
      <c r="QUV104" s="66"/>
      <c r="QUW104" s="66"/>
      <c r="QUX104" s="66"/>
      <c r="QUY104" s="66"/>
      <c r="QUZ104" s="66"/>
      <c r="QVA104" s="66"/>
      <c r="QVB104" s="66"/>
      <c r="QVC104" s="66"/>
      <c r="QVD104" s="66"/>
      <c r="QVE104" s="66"/>
      <c r="QVF104" s="66"/>
      <c r="QVG104" s="66"/>
      <c r="QVH104" s="66"/>
      <c r="QVI104" s="66"/>
      <c r="QVJ104" s="66"/>
      <c r="QVK104" s="66"/>
      <c r="QVL104" s="66"/>
      <c r="QVM104" s="66"/>
      <c r="QVN104" s="66"/>
      <c r="QVO104" s="66"/>
      <c r="QVP104" s="66"/>
      <c r="QVQ104" s="66"/>
      <c r="QVR104" s="66"/>
      <c r="QVS104" s="66"/>
      <c r="QVT104" s="66"/>
      <c r="QVU104" s="66"/>
      <c r="QVV104" s="66"/>
      <c r="QVW104" s="66"/>
      <c r="QVX104" s="66"/>
      <c r="QVY104" s="66"/>
      <c r="QVZ104" s="66"/>
      <c r="QWA104" s="66"/>
      <c r="QWB104" s="66"/>
      <c r="QWC104" s="66"/>
      <c r="QWD104" s="66"/>
      <c r="QWE104" s="66"/>
      <c r="QWF104" s="66"/>
      <c r="QWG104" s="66"/>
      <c r="QWH104" s="66"/>
      <c r="QWI104" s="66"/>
      <c r="QWJ104" s="66"/>
      <c r="QWK104" s="66"/>
      <c r="QWL104" s="66"/>
      <c r="QWM104" s="66"/>
      <c r="QWN104" s="66"/>
      <c r="QWO104" s="66"/>
      <c r="QWP104" s="66"/>
      <c r="QWQ104" s="66"/>
      <c r="QWR104" s="66"/>
      <c r="QWS104" s="66"/>
      <c r="QWT104" s="66"/>
      <c r="QWU104" s="66"/>
      <c r="QWV104" s="66"/>
      <c r="QWW104" s="66"/>
      <c r="QWX104" s="66"/>
      <c r="QWY104" s="66"/>
      <c r="QWZ104" s="66"/>
      <c r="QXA104" s="66"/>
      <c r="QXB104" s="66"/>
      <c r="QXC104" s="66"/>
      <c r="QXD104" s="66"/>
      <c r="QXE104" s="66"/>
      <c r="QXF104" s="66"/>
      <c r="QXG104" s="66"/>
      <c r="QXH104" s="66"/>
      <c r="QXI104" s="66"/>
      <c r="QXJ104" s="66"/>
      <c r="QXK104" s="66"/>
      <c r="QXL104" s="66"/>
      <c r="QXM104" s="66"/>
      <c r="QXN104" s="66"/>
      <c r="QXO104" s="66"/>
      <c r="QXP104" s="66"/>
      <c r="QXQ104" s="66"/>
      <c r="QXR104" s="66"/>
      <c r="QXS104" s="66"/>
      <c r="QXT104" s="66"/>
      <c r="QXU104" s="66"/>
      <c r="QXV104" s="66"/>
      <c r="QXW104" s="66"/>
      <c r="QXX104" s="66"/>
      <c r="QXY104" s="66"/>
      <c r="QXZ104" s="66"/>
      <c r="QYA104" s="66"/>
      <c r="QYB104" s="66"/>
      <c r="QYC104" s="66"/>
      <c r="QYD104" s="66"/>
      <c r="QYE104" s="66"/>
      <c r="QYF104" s="66"/>
      <c r="QYG104" s="66"/>
      <c r="QYH104" s="66"/>
      <c r="QYI104" s="66"/>
      <c r="QYJ104" s="66"/>
      <c r="QYK104" s="66"/>
      <c r="QYL104" s="66"/>
      <c r="QYM104" s="66"/>
      <c r="QYN104" s="66"/>
      <c r="QYO104" s="66"/>
      <c r="QYP104" s="66"/>
      <c r="QYQ104" s="66"/>
      <c r="QYR104" s="66"/>
      <c r="QYS104" s="66"/>
      <c r="QYT104" s="66"/>
      <c r="QYU104" s="66"/>
      <c r="QYV104" s="66"/>
      <c r="QYW104" s="66"/>
      <c r="QYX104" s="66"/>
      <c r="QYY104" s="66"/>
      <c r="QYZ104" s="66"/>
      <c r="QZA104" s="66"/>
      <c r="QZB104" s="66"/>
      <c r="QZC104" s="66"/>
      <c r="QZD104" s="66"/>
      <c r="QZE104" s="66"/>
      <c r="QZF104" s="66"/>
      <c r="QZG104" s="66"/>
      <c r="QZH104" s="66"/>
      <c r="QZI104" s="66"/>
      <c r="QZJ104" s="66"/>
      <c r="QZK104" s="66"/>
      <c r="QZL104" s="66"/>
      <c r="QZM104" s="66"/>
      <c r="QZN104" s="66"/>
      <c r="QZO104" s="66"/>
      <c r="QZP104" s="66"/>
      <c r="QZQ104" s="66"/>
      <c r="QZR104" s="66"/>
      <c r="QZS104" s="66"/>
      <c r="QZT104" s="66"/>
      <c r="QZU104" s="66"/>
      <c r="QZV104" s="66"/>
      <c r="QZW104" s="66"/>
      <c r="QZX104" s="66"/>
      <c r="QZY104" s="66"/>
      <c r="QZZ104" s="66"/>
      <c r="RAA104" s="66"/>
      <c r="RAB104" s="66"/>
      <c r="RAC104" s="66"/>
      <c r="RAD104" s="66"/>
      <c r="RAE104" s="66"/>
      <c r="RAF104" s="66"/>
      <c r="RAG104" s="66"/>
      <c r="RAH104" s="66"/>
      <c r="RAI104" s="66"/>
      <c r="RAJ104" s="66"/>
      <c r="RAK104" s="66"/>
      <c r="RAL104" s="66"/>
      <c r="RAM104" s="66"/>
      <c r="RAN104" s="66"/>
      <c r="RAO104" s="66"/>
      <c r="RAP104" s="66"/>
      <c r="RAQ104" s="66"/>
      <c r="RAR104" s="66"/>
      <c r="RAS104" s="66"/>
      <c r="RAT104" s="66"/>
      <c r="RAU104" s="66"/>
      <c r="RAV104" s="66"/>
      <c r="RAW104" s="66"/>
      <c r="RAX104" s="66"/>
      <c r="RAY104" s="66"/>
      <c r="RAZ104" s="66"/>
      <c r="RBA104" s="66"/>
      <c r="RBB104" s="66"/>
      <c r="RBC104" s="66"/>
      <c r="RBD104" s="66"/>
      <c r="RBE104" s="66"/>
      <c r="RBF104" s="66"/>
      <c r="RBG104" s="66"/>
      <c r="RBH104" s="66"/>
      <c r="RBI104" s="66"/>
      <c r="RBJ104" s="66"/>
      <c r="RBK104" s="66"/>
      <c r="RBL104" s="66"/>
      <c r="RBM104" s="66"/>
      <c r="RBN104" s="66"/>
      <c r="RBO104" s="66"/>
      <c r="RBP104" s="66"/>
      <c r="RBQ104" s="66"/>
      <c r="RBR104" s="66"/>
      <c r="RBS104" s="66"/>
      <c r="RBT104" s="66"/>
      <c r="RBU104" s="66"/>
      <c r="RBV104" s="66"/>
      <c r="RBW104" s="66"/>
      <c r="RBX104" s="66"/>
      <c r="RBY104" s="66"/>
      <c r="RBZ104" s="66"/>
      <c r="RCA104" s="66"/>
      <c r="RCB104" s="66"/>
      <c r="RCC104" s="66"/>
      <c r="RCD104" s="66"/>
      <c r="RCE104" s="66"/>
      <c r="RCF104" s="66"/>
      <c r="RCG104" s="66"/>
      <c r="RCH104" s="66"/>
      <c r="RCI104" s="66"/>
      <c r="RCJ104" s="66"/>
      <c r="RCK104" s="66"/>
      <c r="RCL104" s="66"/>
      <c r="RCM104" s="66"/>
      <c r="RCN104" s="66"/>
      <c r="RCO104" s="66"/>
      <c r="RCP104" s="66"/>
      <c r="RCQ104" s="66"/>
      <c r="RCR104" s="66"/>
      <c r="RCS104" s="66"/>
      <c r="RCT104" s="66"/>
      <c r="RCU104" s="66"/>
      <c r="RCV104" s="66"/>
      <c r="RCW104" s="66"/>
      <c r="RCX104" s="66"/>
      <c r="RCY104" s="66"/>
      <c r="RCZ104" s="66"/>
      <c r="RDA104" s="66"/>
      <c r="RDB104" s="66"/>
      <c r="RDC104" s="66"/>
      <c r="RDD104" s="66"/>
      <c r="RDE104" s="66"/>
      <c r="RDF104" s="66"/>
      <c r="RDG104" s="66"/>
      <c r="RDH104" s="66"/>
      <c r="RDI104" s="66"/>
      <c r="RDJ104" s="66"/>
      <c r="RDK104" s="66"/>
      <c r="RDL104" s="66"/>
      <c r="RDM104" s="66"/>
      <c r="RDN104" s="66"/>
      <c r="RDO104" s="66"/>
      <c r="RDP104" s="66"/>
      <c r="RDQ104" s="66"/>
      <c r="RDR104" s="66"/>
      <c r="RDS104" s="66"/>
      <c r="RDT104" s="66"/>
      <c r="RDU104" s="66"/>
      <c r="RDV104" s="66"/>
      <c r="RDW104" s="66"/>
      <c r="RDX104" s="66"/>
      <c r="RDY104" s="66"/>
      <c r="RDZ104" s="66"/>
      <c r="REA104" s="66"/>
      <c r="REB104" s="66"/>
      <c r="REC104" s="66"/>
      <c r="RED104" s="66"/>
      <c r="REE104" s="66"/>
      <c r="REF104" s="66"/>
      <c r="REG104" s="66"/>
      <c r="REH104" s="66"/>
      <c r="REI104" s="66"/>
      <c r="REJ104" s="66"/>
      <c r="REK104" s="66"/>
      <c r="REL104" s="66"/>
      <c r="REM104" s="66"/>
      <c r="REN104" s="66"/>
      <c r="REO104" s="66"/>
      <c r="REP104" s="66"/>
      <c r="REQ104" s="66"/>
      <c r="RER104" s="66"/>
      <c r="RES104" s="66"/>
      <c r="RET104" s="66"/>
      <c r="REU104" s="66"/>
      <c r="REV104" s="66"/>
      <c r="REW104" s="66"/>
      <c r="REX104" s="66"/>
      <c r="REY104" s="66"/>
      <c r="REZ104" s="66"/>
      <c r="RFA104" s="66"/>
      <c r="RFB104" s="66"/>
      <c r="RFC104" s="66"/>
      <c r="RFD104" s="66"/>
      <c r="RFE104" s="66"/>
      <c r="RFF104" s="66"/>
      <c r="RFG104" s="66"/>
      <c r="RFH104" s="66"/>
      <c r="RFI104" s="66"/>
      <c r="RFJ104" s="66"/>
      <c r="RFK104" s="66"/>
      <c r="RFL104" s="66"/>
      <c r="RFM104" s="66"/>
      <c r="RFN104" s="66"/>
      <c r="RFO104" s="66"/>
      <c r="RFP104" s="66"/>
      <c r="RFQ104" s="66"/>
      <c r="RFR104" s="66"/>
      <c r="RFS104" s="66"/>
      <c r="RFT104" s="66"/>
      <c r="RFU104" s="66"/>
      <c r="RFV104" s="66"/>
      <c r="RFW104" s="66"/>
      <c r="RFX104" s="66"/>
      <c r="RFY104" s="66"/>
      <c r="RFZ104" s="66"/>
      <c r="RGA104" s="66"/>
      <c r="RGB104" s="66"/>
      <c r="RGC104" s="66"/>
      <c r="RGD104" s="66"/>
      <c r="RGE104" s="66"/>
      <c r="RGF104" s="66"/>
      <c r="RGG104" s="66"/>
      <c r="RGH104" s="66"/>
      <c r="RGI104" s="66"/>
      <c r="RGJ104" s="66"/>
      <c r="RGK104" s="66"/>
      <c r="RGL104" s="66"/>
      <c r="RGM104" s="66"/>
      <c r="RGN104" s="66"/>
      <c r="RGO104" s="66"/>
      <c r="RGP104" s="66"/>
      <c r="RGQ104" s="66"/>
      <c r="RGR104" s="66"/>
      <c r="RGS104" s="66"/>
      <c r="RGT104" s="66"/>
      <c r="RGU104" s="66"/>
      <c r="RGV104" s="66"/>
      <c r="RGW104" s="66"/>
      <c r="RGX104" s="66"/>
      <c r="RGY104" s="66"/>
      <c r="RGZ104" s="66"/>
      <c r="RHA104" s="66"/>
      <c r="RHB104" s="66"/>
      <c r="RHC104" s="66"/>
      <c r="RHD104" s="66"/>
      <c r="RHE104" s="66"/>
      <c r="RHF104" s="66"/>
      <c r="RHG104" s="66"/>
      <c r="RHH104" s="66"/>
      <c r="RHI104" s="66"/>
      <c r="RHJ104" s="66"/>
      <c r="RHK104" s="66"/>
      <c r="RHL104" s="66"/>
      <c r="RHM104" s="66"/>
      <c r="RHN104" s="66"/>
      <c r="RHO104" s="66"/>
      <c r="RHP104" s="66"/>
      <c r="RHQ104" s="66"/>
      <c r="RHR104" s="66"/>
      <c r="RHS104" s="66"/>
      <c r="RHT104" s="66"/>
      <c r="RHU104" s="66"/>
      <c r="RHV104" s="66"/>
      <c r="RHW104" s="66"/>
      <c r="RHX104" s="66"/>
      <c r="RHY104" s="66"/>
      <c r="RHZ104" s="66"/>
      <c r="RIA104" s="66"/>
      <c r="RIB104" s="66"/>
      <c r="RIC104" s="66"/>
      <c r="RID104" s="66"/>
      <c r="RIE104" s="66"/>
      <c r="RIF104" s="66"/>
      <c r="RIG104" s="66"/>
      <c r="RIH104" s="66"/>
      <c r="RII104" s="66"/>
      <c r="RIJ104" s="66"/>
      <c r="RIK104" s="66"/>
      <c r="RIL104" s="66"/>
      <c r="RIM104" s="66"/>
      <c r="RIN104" s="66"/>
      <c r="RIO104" s="66"/>
      <c r="RIP104" s="66"/>
      <c r="RIQ104" s="66"/>
      <c r="RIR104" s="66"/>
      <c r="RIS104" s="66"/>
      <c r="RIT104" s="66"/>
      <c r="RIU104" s="66"/>
      <c r="RIV104" s="66"/>
      <c r="RIW104" s="66"/>
      <c r="RIX104" s="66"/>
      <c r="RIY104" s="66"/>
      <c r="RIZ104" s="66"/>
      <c r="RJA104" s="66"/>
      <c r="RJB104" s="66"/>
      <c r="RJC104" s="66"/>
      <c r="RJD104" s="66"/>
      <c r="RJE104" s="66"/>
      <c r="RJF104" s="66"/>
      <c r="RJG104" s="66"/>
      <c r="RJH104" s="66"/>
      <c r="RJI104" s="66"/>
      <c r="RJJ104" s="66"/>
      <c r="RJK104" s="66"/>
      <c r="RJL104" s="66"/>
      <c r="RJM104" s="66"/>
      <c r="RJN104" s="66"/>
      <c r="RJO104" s="66"/>
      <c r="RJP104" s="66"/>
      <c r="RJQ104" s="66"/>
      <c r="RJR104" s="66"/>
      <c r="RJS104" s="66"/>
      <c r="RJT104" s="66"/>
      <c r="RJU104" s="66"/>
      <c r="RJV104" s="66"/>
      <c r="RJW104" s="66"/>
      <c r="RJX104" s="66"/>
      <c r="RJY104" s="66"/>
      <c r="RJZ104" s="66"/>
      <c r="RKA104" s="66"/>
      <c r="RKB104" s="66"/>
      <c r="RKC104" s="66"/>
      <c r="RKD104" s="66"/>
      <c r="RKE104" s="66"/>
      <c r="RKF104" s="66"/>
      <c r="RKG104" s="66"/>
      <c r="RKH104" s="66"/>
      <c r="RKI104" s="66"/>
      <c r="RKJ104" s="66"/>
      <c r="RKK104" s="66"/>
      <c r="RKL104" s="66"/>
      <c r="RKM104" s="66"/>
      <c r="RKN104" s="66"/>
      <c r="RKO104" s="66"/>
      <c r="RKP104" s="66"/>
      <c r="RKQ104" s="66"/>
      <c r="RKR104" s="66"/>
      <c r="RKS104" s="66"/>
      <c r="RKT104" s="66"/>
      <c r="RKU104" s="66"/>
      <c r="RKV104" s="66"/>
      <c r="RKW104" s="66"/>
      <c r="RKX104" s="66"/>
      <c r="RKY104" s="66"/>
      <c r="RKZ104" s="66"/>
      <c r="RLA104" s="66"/>
      <c r="RLB104" s="66"/>
      <c r="RLC104" s="66"/>
      <c r="RLD104" s="66"/>
      <c r="RLE104" s="66"/>
      <c r="RLF104" s="66"/>
      <c r="RLG104" s="66"/>
      <c r="RLH104" s="66"/>
      <c r="RLI104" s="66"/>
      <c r="RLJ104" s="66"/>
      <c r="RLK104" s="66"/>
      <c r="RLL104" s="66"/>
      <c r="RLM104" s="66"/>
      <c r="RLN104" s="66"/>
      <c r="RLO104" s="66"/>
      <c r="RLP104" s="66"/>
      <c r="RLQ104" s="66"/>
      <c r="RLR104" s="66"/>
      <c r="RLS104" s="66"/>
      <c r="RLT104" s="66"/>
      <c r="RLU104" s="66"/>
      <c r="RLV104" s="66"/>
      <c r="RLW104" s="66"/>
      <c r="RLX104" s="66"/>
      <c r="RLY104" s="66"/>
      <c r="RLZ104" s="66"/>
      <c r="RMA104" s="66"/>
      <c r="RMB104" s="66"/>
      <c r="RMC104" s="66"/>
      <c r="RMD104" s="66"/>
      <c r="RME104" s="66"/>
      <c r="RMF104" s="66"/>
      <c r="RMG104" s="66"/>
      <c r="RMH104" s="66"/>
      <c r="RMI104" s="66"/>
      <c r="RMJ104" s="66"/>
      <c r="RMK104" s="66"/>
      <c r="RML104" s="66"/>
      <c r="RMM104" s="66"/>
      <c r="RMN104" s="66"/>
      <c r="RMO104" s="66"/>
      <c r="RMP104" s="66"/>
      <c r="RMQ104" s="66"/>
      <c r="RMR104" s="66"/>
      <c r="RMS104" s="66"/>
      <c r="RMT104" s="66"/>
      <c r="RMU104" s="66"/>
      <c r="RMV104" s="66"/>
      <c r="RMW104" s="66"/>
      <c r="RMX104" s="66"/>
      <c r="RMY104" s="66"/>
      <c r="RMZ104" s="66"/>
      <c r="RNA104" s="66"/>
      <c r="RNB104" s="66"/>
      <c r="RNC104" s="66"/>
      <c r="RND104" s="66"/>
      <c r="RNE104" s="66"/>
      <c r="RNF104" s="66"/>
      <c r="RNG104" s="66"/>
      <c r="RNH104" s="66"/>
      <c r="RNI104" s="66"/>
      <c r="RNJ104" s="66"/>
      <c r="RNK104" s="66"/>
      <c r="RNL104" s="66"/>
      <c r="RNM104" s="66"/>
      <c r="RNN104" s="66"/>
      <c r="RNO104" s="66"/>
      <c r="RNP104" s="66"/>
      <c r="RNQ104" s="66"/>
      <c r="RNR104" s="66"/>
      <c r="RNS104" s="66"/>
      <c r="RNT104" s="66"/>
      <c r="RNU104" s="66"/>
      <c r="RNV104" s="66"/>
      <c r="RNW104" s="66"/>
      <c r="RNX104" s="66"/>
      <c r="RNY104" s="66"/>
      <c r="RNZ104" s="66"/>
      <c r="ROA104" s="66"/>
      <c r="ROB104" s="66"/>
      <c r="ROC104" s="66"/>
      <c r="ROD104" s="66"/>
      <c r="ROE104" s="66"/>
      <c r="ROF104" s="66"/>
      <c r="ROG104" s="66"/>
      <c r="ROH104" s="66"/>
      <c r="ROI104" s="66"/>
      <c r="ROJ104" s="66"/>
      <c r="ROK104" s="66"/>
      <c r="ROL104" s="66"/>
      <c r="ROM104" s="66"/>
      <c r="RON104" s="66"/>
      <c r="ROO104" s="66"/>
      <c r="ROP104" s="66"/>
      <c r="ROQ104" s="66"/>
      <c r="ROR104" s="66"/>
      <c r="ROS104" s="66"/>
      <c r="ROT104" s="66"/>
      <c r="ROU104" s="66"/>
      <c r="ROV104" s="66"/>
      <c r="ROW104" s="66"/>
      <c r="ROX104" s="66"/>
      <c r="ROY104" s="66"/>
      <c r="ROZ104" s="66"/>
      <c r="RPA104" s="66"/>
      <c r="RPB104" s="66"/>
      <c r="RPC104" s="66"/>
      <c r="RPD104" s="66"/>
      <c r="RPE104" s="66"/>
      <c r="RPF104" s="66"/>
      <c r="RPG104" s="66"/>
      <c r="RPH104" s="66"/>
      <c r="RPI104" s="66"/>
      <c r="RPJ104" s="66"/>
      <c r="RPK104" s="66"/>
      <c r="RPL104" s="66"/>
      <c r="RPM104" s="66"/>
      <c r="RPN104" s="66"/>
      <c r="RPO104" s="66"/>
      <c r="RPP104" s="66"/>
      <c r="RPQ104" s="66"/>
      <c r="RPR104" s="66"/>
      <c r="RPS104" s="66"/>
      <c r="RPT104" s="66"/>
      <c r="RPU104" s="66"/>
      <c r="RPV104" s="66"/>
      <c r="RPW104" s="66"/>
      <c r="RPX104" s="66"/>
      <c r="RPY104" s="66"/>
      <c r="RPZ104" s="66"/>
      <c r="RQA104" s="66"/>
      <c r="RQB104" s="66"/>
      <c r="RQC104" s="66"/>
      <c r="RQD104" s="66"/>
      <c r="RQE104" s="66"/>
      <c r="RQF104" s="66"/>
      <c r="RQG104" s="66"/>
      <c r="RQH104" s="66"/>
      <c r="RQI104" s="66"/>
      <c r="RQJ104" s="66"/>
      <c r="RQK104" s="66"/>
      <c r="RQL104" s="66"/>
      <c r="RQM104" s="66"/>
      <c r="RQN104" s="66"/>
      <c r="RQO104" s="66"/>
      <c r="RQP104" s="66"/>
      <c r="RQQ104" s="66"/>
      <c r="RQR104" s="66"/>
      <c r="RQS104" s="66"/>
      <c r="RQT104" s="66"/>
      <c r="RQU104" s="66"/>
      <c r="RQV104" s="66"/>
      <c r="RQW104" s="66"/>
      <c r="RQX104" s="66"/>
      <c r="RQY104" s="66"/>
      <c r="RQZ104" s="66"/>
      <c r="RRA104" s="66"/>
      <c r="RRB104" s="66"/>
      <c r="RRC104" s="66"/>
      <c r="RRD104" s="66"/>
      <c r="RRE104" s="66"/>
      <c r="RRF104" s="66"/>
      <c r="RRG104" s="66"/>
      <c r="RRH104" s="66"/>
      <c r="RRI104" s="66"/>
      <c r="RRJ104" s="66"/>
      <c r="RRK104" s="66"/>
      <c r="RRL104" s="66"/>
      <c r="RRM104" s="66"/>
      <c r="RRN104" s="66"/>
      <c r="RRO104" s="66"/>
      <c r="RRP104" s="66"/>
      <c r="RRQ104" s="66"/>
      <c r="RRR104" s="66"/>
      <c r="RRS104" s="66"/>
      <c r="RRT104" s="66"/>
      <c r="RRU104" s="66"/>
      <c r="RRV104" s="66"/>
      <c r="RRW104" s="66"/>
      <c r="RRX104" s="66"/>
      <c r="RRY104" s="66"/>
      <c r="RRZ104" s="66"/>
      <c r="RSA104" s="66"/>
      <c r="RSB104" s="66"/>
      <c r="RSC104" s="66"/>
      <c r="RSD104" s="66"/>
      <c r="RSE104" s="66"/>
      <c r="RSF104" s="66"/>
      <c r="RSG104" s="66"/>
      <c r="RSH104" s="66"/>
      <c r="RSI104" s="66"/>
      <c r="RSJ104" s="66"/>
      <c r="RSK104" s="66"/>
      <c r="RSL104" s="66"/>
      <c r="RSM104" s="66"/>
      <c r="RSN104" s="66"/>
      <c r="RSO104" s="66"/>
      <c r="RSP104" s="66"/>
      <c r="RSQ104" s="66"/>
      <c r="RSR104" s="66"/>
      <c r="RSS104" s="66"/>
      <c r="RST104" s="66"/>
      <c r="RSU104" s="66"/>
      <c r="RSV104" s="66"/>
      <c r="RSW104" s="66"/>
      <c r="RSX104" s="66"/>
      <c r="RSY104" s="66"/>
      <c r="RSZ104" s="66"/>
      <c r="RTA104" s="66"/>
      <c r="RTB104" s="66"/>
      <c r="RTC104" s="66"/>
      <c r="RTD104" s="66"/>
      <c r="RTE104" s="66"/>
      <c r="RTF104" s="66"/>
      <c r="RTG104" s="66"/>
      <c r="RTH104" s="66"/>
      <c r="RTI104" s="66"/>
      <c r="RTJ104" s="66"/>
      <c r="RTK104" s="66"/>
      <c r="RTL104" s="66"/>
      <c r="RTM104" s="66"/>
      <c r="RTN104" s="66"/>
      <c r="RTO104" s="66"/>
      <c r="RTP104" s="66"/>
      <c r="RTQ104" s="66"/>
      <c r="RTR104" s="66"/>
      <c r="RTS104" s="66"/>
      <c r="RTT104" s="66"/>
      <c r="RTU104" s="66"/>
      <c r="RTV104" s="66"/>
      <c r="RTW104" s="66"/>
      <c r="RTX104" s="66"/>
      <c r="RTY104" s="66"/>
      <c r="RTZ104" s="66"/>
      <c r="RUA104" s="66"/>
      <c r="RUB104" s="66"/>
      <c r="RUC104" s="66"/>
      <c r="RUD104" s="66"/>
      <c r="RUE104" s="66"/>
      <c r="RUF104" s="66"/>
      <c r="RUG104" s="66"/>
      <c r="RUH104" s="66"/>
      <c r="RUI104" s="66"/>
      <c r="RUJ104" s="66"/>
      <c r="RUK104" s="66"/>
      <c r="RUL104" s="66"/>
      <c r="RUM104" s="66"/>
      <c r="RUN104" s="66"/>
      <c r="RUO104" s="66"/>
      <c r="RUP104" s="66"/>
      <c r="RUQ104" s="66"/>
      <c r="RUR104" s="66"/>
      <c r="RUS104" s="66"/>
      <c r="RUT104" s="66"/>
      <c r="RUU104" s="66"/>
      <c r="RUV104" s="66"/>
      <c r="RUW104" s="66"/>
      <c r="RUX104" s="66"/>
      <c r="RUY104" s="66"/>
      <c r="RUZ104" s="66"/>
      <c r="RVA104" s="66"/>
      <c r="RVB104" s="66"/>
      <c r="RVC104" s="66"/>
      <c r="RVD104" s="66"/>
      <c r="RVE104" s="66"/>
      <c r="RVF104" s="66"/>
      <c r="RVG104" s="66"/>
      <c r="RVH104" s="66"/>
      <c r="RVI104" s="66"/>
      <c r="RVJ104" s="66"/>
      <c r="RVK104" s="66"/>
      <c r="RVL104" s="66"/>
      <c r="RVM104" s="66"/>
      <c r="RVN104" s="66"/>
      <c r="RVO104" s="66"/>
      <c r="RVP104" s="66"/>
      <c r="RVQ104" s="66"/>
      <c r="RVR104" s="66"/>
      <c r="RVS104" s="66"/>
      <c r="RVT104" s="66"/>
      <c r="RVU104" s="66"/>
      <c r="RVV104" s="66"/>
      <c r="RVW104" s="66"/>
      <c r="RVX104" s="66"/>
      <c r="RVY104" s="66"/>
      <c r="RVZ104" s="66"/>
      <c r="RWA104" s="66"/>
      <c r="RWB104" s="66"/>
      <c r="RWC104" s="66"/>
      <c r="RWD104" s="66"/>
      <c r="RWE104" s="66"/>
      <c r="RWF104" s="66"/>
      <c r="RWG104" s="66"/>
      <c r="RWH104" s="66"/>
      <c r="RWI104" s="66"/>
      <c r="RWJ104" s="66"/>
      <c r="RWK104" s="66"/>
      <c r="RWL104" s="66"/>
      <c r="RWM104" s="66"/>
      <c r="RWN104" s="66"/>
      <c r="RWO104" s="66"/>
      <c r="RWP104" s="66"/>
      <c r="RWQ104" s="66"/>
      <c r="RWR104" s="66"/>
      <c r="RWS104" s="66"/>
      <c r="RWT104" s="66"/>
      <c r="RWU104" s="66"/>
      <c r="RWV104" s="66"/>
      <c r="RWW104" s="66"/>
      <c r="RWX104" s="66"/>
      <c r="RWY104" s="66"/>
      <c r="RWZ104" s="66"/>
      <c r="RXA104" s="66"/>
      <c r="RXB104" s="66"/>
      <c r="RXC104" s="66"/>
      <c r="RXD104" s="66"/>
      <c r="RXE104" s="66"/>
      <c r="RXF104" s="66"/>
      <c r="RXG104" s="66"/>
      <c r="RXH104" s="66"/>
      <c r="RXI104" s="66"/>
      <c r="RXJ104" s="66"/>
      <c r="RXK104" s="66"/>
      <c r="RXL104" s="66"/>
      <c r="RXM104" s="66"/>
      <c r="RXN104" s="66"/>
      <c r="RXO104" s="66"/>
      <c r="RXP104" s="66"/>
      <c r="RXQ104" s="66"/>
      <c r="RXR104" s="66"/>
      <c r="RXS104" s="66"/>
      <c r="RXT104" s="66"/>
      <c r="RXU104" s="66"/>
      <c r="RXV104" s="66"/>
      <c r="RXW104" s="66"/>
      <c r="RXX104" s="66"/>
      <c r="RXY104" s="66"/>
      <c r="RXZ104" s="66"/>
      <c r="RYA104" s="66"/>
      <c r="RYB104" s="66"/>
      <c r="RYC104" s="66"/>
      <c r="RYD104" s="66"/>
      <c r="RYE104" s="66"/>
      <c r="RYF104" s="66"/>
      <c r="RYG104" s="66"/>
      <c r="RYH104" s="66"/>
      <c r="RYI104" s="66"/>
      <c r="RYJ104" s="66"/>
      <c r="RYK104" s="66"/>
      <c r="RYL104" s="66"/>
      <c r="RYM104" s="66"/>
      <c r="RYN104" s="66"/>
      <c r="RYO104" s="66"/>
      <c r="RYP104" s="66"/>
      <c r="RYQ104" s="66"/>
      <c r="RYR104" s="66"/>
      <c r="RYS104" s="66"/>
      <c r="RYT104" s="66"/>
      <c r="RYU104" s="66"/>
      <c r="RYV104" s="66"/>
      <c r="RYW104" s="66"/>
      <c r="RYX104" s="66"/>
      <c r="RYY104" s="66"/>
      <c r="RYZ104" s="66"/>
      <c r="RZA104" s="66"/>
      <c r="RZB104" s="66"/>
      <c r="RZC104" s="66"/>
      <c r="RZD104" s="66"/>
      <c r="RZE104" s="66"/>
      <c r="RZF104" s="66"/>
      <c r="RZG104" s="66"/>
      <c r="RZH104" s="66"/>
      <c r="RZI104" s="66"/>
      <c r="RZJ104" s="66"/>
      <c r="RZK104" s="66"/>
      <c r="RZL104" s="66"/>
      <c r="RZM104" s="66"/>
      <c r="RZN104" s="66"/>
      <c r="RZO104" s="66"/>
      <c r="RZP104" s="66"/>
      <c r="RZQ104" s="66"/>
      <c r="RZR104" s="66"/>
      <c r="RZS104" s="66"/>
      <c r="RZT104" s="66"/>
      <c r="RZU104" s="66"/>
      <c r="RZV104" s="66"/>
      <c r="RZW104" s="66"/>
      <c r="RZX104" s="66"/>
      <c r="RZY104" s="66"/>
      <c r="RZZ104" s="66"/>
      <c r="SAA104" s="66"/>
      <c r="SAB104" s="66"/>
      <c r="SAC104" s="66"/>
      <c r="SAD104" s="66"/>
      <c r="SAE104" s="66"/>
      <c r="SAF104" s="66"/>
      <c r="SAG104" s="66"/>
      <c r="SAH104" s="66"/>
      <c r="SAI104" s="66"/>
      <c r="SAJ104" s="66"/>
      <c r="SAK104" s="66"/>
      <c r="SAL104" s="66"/>
      <c r="SAM104" s="66"/>
      <c r="SAN104" s="66"/>
      <c r="SAO104" s="66"/>
      <c r="SAP104" s="66"/>
      <c r="SAQ104" s="66"/>
      <c r="SAR104" s="66"/>
      <c r="SAS104" s="66"/>
      <c r="SAT104" s="66"/>
      <c r="SAU104" s="66"/>
      <c r="SAV104" s="66"/>
      <c r="SAW104" s="66"/>
      <c r="SAX104" s="66"/>
      <c r="SAY104" s="66"/>
      <c r="SAZ104" s="66"/>
      <c r="SBA104" s="66"/>
      <c r="SBB104" s="66"/>
      <c r="SBC104" s="66"/>
      <c r="SBD104" s="66"/>
      <c r="SBE104" s="66"/>
      <c r="SBF104" s="66"/>
      <c r="SBG104" s="66"/>
      <c r="SBH104" s="66"/>
      <c r="SBI104" s="66"/>
      <c r="SBJ104" s="66"/>
      <c r="SBK104" s="66"/>
      <c r="SBL104" s="66"/>
      <c r="SBM104" s="66"/>
      <c r="SBN104" s="66"/>
      <c r="SBO104" s="66"/>
      <c r="SBP104" s="66"/>
      <c r="SBQ104" s="66"/>
      <c r="SBR104" s="66"/>
      <c r="SBS104" s="66"/>
      <c r="SBT104" s="66"/>
      <c r="SBU104" s="66"/>
      <c r="SBV104" s="66"/>
      <c r="SBW104" s="66"/>
      <c r="SBX104" s="66"/>
      <c r="SBY104" s="66"/>
      <c r="SBZ104" s="66"/>
      <c r="SCA104" s="66"/>
      <c r="SCB104" s="66"/>
      <c r="SCC104" s="66"/>
      <c r="SCD104" s="66"/>
      <c r="SCE104" s="66"/>
      <c r="SCF104" s="66"/>
      <c r="SCG104" s="66"/>
      <c r="SCH104" s="66"/>
      <c r="SCI104" s="66"/>
      <c r="SCJ104" s="66"/>
      <c r="SCK104" s="66"/>
      <c r="SCL104" s="66"/>
      <c r="SCM104" s="66"/>
      <c r="SCN104" s="66"/>
      <c r="SCO104" s="66"/>
      <c r="SCP104" s="66"/>
      <c r="SCQ104" s="66"/>
      <c r="SCR104" s="66"/>
      <c r="SCS104" s="66"/>
      <c r="SCT104" s="66"/>
      <c r="SCU104" s="66"/>
      <c r="SCV104" s="66"/>
      <c r="SCW104" s="66"/>
      <c r="SCX104" s="66"/>
      <c r="SCY104" s="66"/>
      <c r="SCZ104" s="66"/>
      <c r="SDA104" s="66"/>
      <c r="SDB104" s="66"/>
      <c r="SDC104" s="66"/>
      <c r="SDD104" s="66"/>
      <c r="SDE104" s="66"/>
      <c r="SDF104" s="66"/>
      <c r="SDG104" s="66"/>
      <c r="SDH104" s="66"/>
      <c r="SDI104" s="66"/>
      <c r="SDJ104" s="66"/>
      <c r="SDK104" s="66"/>
      <c r="SDL104" s="66"/>
      <c r="SDM104" s="66"/>
      <c r="SDN104" s="66"/>
      <c r="SDO104" s="66"/>
      <c r="SDP104" s="66"/>
      <c r="SDQ104" s="66"/>
      <c r="SDR104" s="66"/>
      <c r="SDS104" s="66"/>
      <c r="SDT104" s="66"/>
      <c r="SDU104" s="66"/>
      <c r="SDV104" s="66"/>
      <c r="SDW104" s="66"/>
      <c r="SDX104" s="66"/>
      <c r="SDY104" s="66"/>
      <c r="SDZ104" s="66"/>
      <c r="SEA104" s="66"/>
      <c r="SEB104" s="66"/>
      <c r="SEC104" s="66"/>
      <c r="SED104" s="66"/>
      <c r="SEE104" s="66"/>
      <c r="SEF104" s="66"/>
      <c r="SEG104" s="66"/>
      <c r="SEH104" s="66"/>
      <c r="SEI104" s="66"/>
      <c r="SEJ104" s="66"/>
      <c r="SEK104" s="66"/>
      <c r="SEL104" s="66"/>
      <c r="SEM104" s="66"/>
      <c r="SEN104" s="66"/>
      <c r="SEO104" s="66"/>
      <c r="SEP104" s="66"/>
      <c r="SEQ104" s="66"/>
      <c r="SER104" s="66"/>
      <c r="SES104" s="66"/>
      <c r="SET104" s="66"/>
      <c r="SEU104" s="66"/>
      <c r="SEV104" s="66"/>
      <c r="SEW104" s="66"/>
      <c r="SEX104" s="66"/>
      <c r="SEY104" s="66"/>
      <c r="SEZ104" s="66"/>
      <c r="SFA104" s="66"/>
      <c r="SFB104" s="66"/>
      <c r="SFC104" s="66"/>
      <c r="SFD104" s="66"/>
      <c r="SFE104" s="66"/>
      <c r="SFF104" s="66"/>
      <c r="SFG104" s="66"/>
      <c r="SFH104" s="66"/>
      <c r="SFI104" s="66"/>
      <c r="SFJ104" s="66"/>
      <c r="SFK104" s="66"/>
      <c r="SFL104" s="66"/>
      <c r="SFM104" s="66"/>
      <c r="SFN104" s="66"/>
      <c r="SFO104" s="66"/>
      <c r="SFP104" s="66"/>
      <c r="SFQ104" s="66"/>
      <c r="SFR104" s="66"/>
      <c r="SFS104" s="66"/>
      <c r="SFT104" s="66"/>
      <c r="SFU104" s="66"/>
      <c r="SFV104" s="66"/>
      <c r="SFW104" s="66"/>
      <c r="SFX104" s="66"/>
      <c r="SFY104" s="66"/>
      <c r="SFZ104" s="66"/>
      <c r="SGA104" s="66"/>
      <c r="SGB104" s="66"/>
      <c r="SGC104" s="66"/>
      <c r="SGD104" s="66"/>
      <c r="SGE104" s="66"/>
      <c r="SGF104" s="66"/>
      <c r="SGG104" s="66"/>
      <c r="SGH104" s="66"/>
      <c r="SGI104" s="66"/>
      <c r="SGJ104" s="66"/>
      <c r="SGK104" s="66"/>
      <c r="SGL104" s="66"/>
      <c r="SGM104" s="66"/>
      <c r="SGN104" s="66"/>
      <c r="SGO104" s="66"/>
      <c r="SGP104" s="66"/>
      <c r="SGQ104" s="66"/>
      <c r="SGR104" s="66"/>
      <c r="SGS104" s="66"/>
      <c r="SGT104" s="66"/>
      <c r="SGU104" s="66"/>
      <c r="SGV104" s="66"/>
      <c r="SGW104" s="66"/>
      <c r="SGX104" s="66"/>
      <c r="SGY104" s="66"/>
      <c r="SGZ104" s="66"/>
      <c r="SHA104" s="66"/>
      <c r="SHB104" s="66"/>
      <c r="SHC104" s="66"/>
      <c r="SHD104" s="66"/>
      <c r="SHE104" s="66"/>
      <c r="SHF104" s="66"/>
      <c r="SHG104" s="66"/>
      <c r="SHH104" s="66"/>
      <c r="SHI104" s="66"/>
      <c r="SHJ104" s="66"/>
      <c r="SHK104" s="66"/>
      <c r="SHL104" s="66"/>
      <c r="SHM104" s="66"/>
      <c r="SHN104" s="66"/>
      <c r="SHO104" s="66"/>
      <c r="SHP104" s="66"/>
      <c r="SHQ104" s="66"/>
      <c r="SHR104" s="66"/>
      <c r="SHS104" s="66"/>
      <c r="SHT104" s="66"/>
      <c r="SHU104" s="66"/>
      <c r="SHV104" s="66"/>
      <c r="SHW104" s="66"/>
      <c r="SHX104" s="66"/>
      <c r="SHY104" s="66"/>
      <c r="SHZ104" s="66"/>
      <c r="SIA104" s="66"/>
      <c r="SIB104" s="66"/>
      <c r="SIC104" s="66"/>
      <c r="SID104" s="66"/>
      <c r="SIE104" s="66"/>
      <c r="SIF104" s="66"/>
      <c r="SIG104" s="66"/>
      <c r="SIH104" s="66"/>
      <c r="SII104" s="66"/>
      <c r="SIJ104" s="66"/>
      <c r="SIK104" s="66"/>
      <c r="SIL104" s="66"/>
      <c r="SIM104" s="66"/>
      <c r="SIN104" s="66"/>
      <c r="SIO104" s="66"/>
      <c r="SIP104" s="66"/>
      <c r="SIQ104" s="66"/>
      <c r="SIR104" s="66"/>
      <c r="SIS104" s="66"/>
      <c r="SIT104" s="66"/>
      <c r="SIU104" s="66"/>
      <c r="SIV104" s="66"/>
      <c r="SIW104" s="66"/>
      <c r="SIX104" s="66"/>
      <c r="SIY104" s="66"/>
      <c r="SIZ104" s="66"/>
      <c r="SJA104" s="66"/>
      <c r="SJB104" s="66"/>
      <c r="SJC104" s="66"/>
      <c r="SJD104" s="66"/>
      <c r="SJE104" s="66"/>
      <c r="SJF104" s="66"/>
      <c r="SJG104" s="66"/>
      <c r="SJH104" s="66"/>
      <c r="SJI104" s="66"/>
      <c r="SJJ104" s="66"/>
      <c r="SJK104" s="66"/>
      <c r="SJL104" s="66"/>
      <c r="SJM104" s="66"/>
      <c r="SJN104" s="66"/>
      <c r="SJO104" s="66"/>
      <c r="SJP104" s="66"/>
      <c r="SJQ104" s="66"/>
      <c r="SJR104" s="66"/>
      <c r="SJS104" s="66"/>
      <c r="SJT104" s="66"/>
      <c r="SJU104" s="66"/>
      <c r="SJV104" s="66"/>
      <c r="SJW104" s="66"/>
      <c r="SJX104" s="66"/>
      <c r="SJY104" s="66"/>
      <c r="SJZ104" s="66"/>
      <c r="SKA104" s="66"/>
      <c r="SKB104" s="66"/>
      <c r="SKC104" s="66"/>
      <c r="SKD104" s="66"/>
      <c r="SKE104" s="66"/>
      <c r="SKF104" s="66"/>
      <c r="SKG104" s="66"/>
      <c r="SKH104" s="66"/>
      <c r="SKI104" s="66"/>
      <c r="SKJ104" s="66"/>
      <c r="SKK104" s="66"/>
      <c r="SKL104" s="66"/>
      <c r="SKM104" s="66"/>
      <c r="SKN104" s="66"/>
      <c r="SKO104" s="66"/>
      <c r="SKP104" s="66"/>
      <c r="SKQ104" s="66"/>
      <c r="SKR104" s="66"/>
      <c r="SKS104" s="66"/>
      <c r="SKT104" s="66"/>
      <c r="SKU104" s="66"/>
      <c r="SKV104" s="66"/>
      <c r="SKW104" s="66"/>
      <c r="SKX104" s="66"/>
      <c r="SKY104" s="66"/>
      <c r="SKZ104" s="66"/>
      <c r="SLA104" s="66"/>
      <c r="SLB104" s="66"/>
      <c r="SLC104" s="66"/>
      <c r="SLD104" s="66"/>
      <c r="SLE104" s="66"/>
      <c r="SLF104" s="66"/>
      <c r="SLG104" s="66"/>
      <c r="SLH104" s="66"/>
      <c r="SLI104" s="66"/>
      <c r="SLJ104" s="66"/>
      <c r="SLK104" s="66"/>
      <c r="SLL104" s="66"/>
      <c r="SLM104" s="66"/>
      <c r="SLN104" s="66"/>
      <c r="SLO104" s="66"/>
      <c r="SLP104" s="66"/>
      <c r="SLQ104" s="66"/>
      <c r="SLR104" s="66"/>
      <c r="SLS104" s="66"/>
      <c r="SLT104" s="66"/>
      <c r="SLU104" s="66"/>
      <c r="SLV104" s="66"/>
      <c r="SLW104" s="66"/>
      <c r="SLX104" s="66"/>
      <c r="SLY104" s="66"/>
      <c r="SLZ104" s="66"/>
      <c r="SMA104" s="66"/>
      <c r="SMB104" s="66"/>
      <c r="SMC104" s="66"/>
      <c r="SMD104" s="66"/>
      <c r="SME104" s="66"/>
      <c r="SMF104" s="66"/>
      <c r="SMG104" s="66"/>
      <c r="SMH104" s="66"/>
      <c r="SMI104" s="66"/>
      <c r="SMJ104" s="66"/>
      <c r="SMK104" s="66"/>
      <c r="SML104" s="66"/>
      <c r="SMM104" s="66"/>
      <c r="SMN104" s="66"/>
      <c r="SMO104" s="66"/>
      <c r="SMP104" s="66"/>
      <c r="SMQ104" s="66"/>
      <c r="SMR104" s="66"/>
      <c r="SMS104" s="66"/>
      <c r="SMT104" s="66"/>
      <c r="SMU104" s="66"/>
      <c r="SMV104" s="66"/>
      <c r="SMW104" s="66"/>
      <c r="SMX104" s="66"/>
      <c r="SMY104" s="66"/>
      <c r="SMZ104" s="66"/>
      <c r="SNA104" s="66"/>
      <c r="SNB104" s="66"/>
      <c r="SNC104" s="66"/>
      <c r="SND104" s="66"/>
      <c r="SNE104" s="66"/>
      <c r="SNF104" s="66"/>
      <c r="SNG104" s="66"/>
      <c r="SNH104" s="66"/>
      <c r="SNI104" s="66"/>
      <c r="SNJ104" s="66"/>
      <c r="SNK104" s="66"/>
      <c r="SNL104" s="66"/>
      <c r="SNM104" s="66"/>
      <c r="SNN104" s="66"/>
      <c r="SNO104" s="66"/>
      <c r="SNP104" s="66"/>
      <c r="SNQ104" s="66"/>
      <c r="SNR104" s="66"/>
      <c r="SNS104" s="66"/>
      <c r="SNT104" s="66"/>
      <c r="SNU104" s="66"/>
      <c r="SNV104" s="66"/>
      <c r="SNW104" s="66"/>
      <c r="SNX104" s="66"/>
      <c r="SNY104" s="66"/>
      <c r="SNZ104" s="66"/>
      <c r="SOA104" s="66"/>
      <c r="SOB104" s="66"/>
      <c r="SOC104" s="66"/>
      <c r="SOD104" s="66"/>
      <c r="SOE104" s="66"/>
      <c r="SOF104" s="66"/>
      <c r="SOG104" s="66"/>
      <c r="SOH104" s="66"/>
      <c r="SOI104" s="66"/>
      <c r="SOJ104" s="66"/>
      <c r="SOK104" s="66"/>
      <c r="SOL104" s="66"/>
      <c r="SOM104" s="66"/>
      <c r="SON104" s="66"/>
      <c r="SOO104" s="66"/>
      <c r="SOP104" s="66"/>
      <c r="SOQ104" s="66"/>
      <c r="SOR104" s="66"/>
      <c r="SOS104" s="66"/>
      <c r="SOT104" s="66"/>
      <c r="SOU104" s="66"/>
      <c r="SOV104" s="66"/>
      <c r="SOW104" s="66"/>
      <c r="SOX104" s="66"/>
      <c r="SOY104" s="66"/>
      <c r="SOZ104" s="66"/>
      <c r="SPA104" s="66"/>
      <c r="SPB104" s="66"/>
      <c r="SPC104" s="66"/>
      <c r="SPD104" s="66"/>
      <c r="SPE104" s="66"/>
      <c r="SPF104" s="66"/>
      <c r="SPG104" s="66"/>
      <c r="SPH104" s="66"/>
      <c r="SPI104" s="66"/>
      <c r="SPJ104" s="66"/>
      <c r="SPK104" s="66"/>
      <c r="SPL104" s="66"/>
      <c r="SPM104" s="66"/>
      <c r="SPN104" s="66"/>
      <c r="SPO104" s="66"/>
      <c r="SPP104" s="66"/>
      <c r="SPQ104" s="66"/>
      <c r="SPR104" s="66"/>
      <c r="SPS104" s="66"/>
      <c r="SPT104" s="66"/>
      <c r="SPU104" s="66"/>
      <c r="SPV104" s="66"/>
      <c r="SPW104" s="66"/>
      <c r="SPX104" s="66"/>
      <c r="SPY104" s="66"/>
      <c r="SPZ104" s="66"/>
      <c r="SQA104" s="66"/>
      <c r="SQB104" s="66"/>
      <c r="SQC104" s="66"/>
      <c r="SQD104" s="66"/>
      <c r="SQE104" s="66"/>
      <c r="SQF104" s="66"/>
      <c r="SQG104" s="66"/>
      <c r="SQH104" s="66"/>
      <c r="SQI104" s="66"/>
      <c r="SQJ104" s="66"/>
      <c r="SQK104" s="66"/>
      <c r="SQL104" s="66"/>
      <c r="SQM104" s="66"/>
      <c r="SQN104" s="66"/>
      <c r="SQO104" s="66"/>
      <c r="SQP104" s="66"/>
      <c r="SQQ104" s="66"/>
      <c r="SQR104" s="66"/>
      <c r="SQS104" s="66"/>
      <c r="SQT104" s="66"/>
      <c r="SQU104" s="66"/>
      <c r="SQV104" s="66"/>
      <c r="SQW104" s="66"/>
      <c r="SQX104" s="66"/>
      <c r="SQY104" s="66"/>
      <c r="SQZ104" s="66"/>
      <c r="SRA104" s="66"/>
      <c r="SRB104" s="66"/>
      <c r="SRC104" s="66"/>
      <c r="SRD104" s="66"/>
      <c r="SRE104" s="66"/>
      <c r="SRF104" s="66"/>
      <c r="SRG104" s="66"/>
      <c r="SRH104" s="66"/>
      <c r="SRI104" s="66"/>
      <c r="SRJ104" s="66"/>
      <c r="SRK104" s="66"/>
      <c r="SRL104" s="66"/>
      <c r="SRM104" s="66"/>
      <c r="SRN104" s="66"/>
      <c r="SRO104" s="66"/>
      <c r="SRP104" s="66"/>
      <c r="SRQ104" s="66"/>
      <c r="SRR104" s="66"/>
      <c r="SRS104" s="66"/>
      <c r="SRT104" s="66"/>
      <c r="SRU104" s="66"/>
      <c r="SRV104" s="66"/>
      <c r="SRW104" s="66"/>
      <c r="SRX104" s="66"/>
      <c r="SRY104" s="66"/>
      <c r="SRZ104" s="66"/>
      <c r="SSA104" s="66"/>
      <c r="SSB104" s="66"/>
      <c r="SSC104" s="66"/>
      <c r="SSD104" s="66"/>
      <c r="SSE104" s="66"/>
      <c r="SSF104" s="66"/>
      <c r="SSG104" s="66"/>
      <c r="SSH104" s="66"/>
      <c r="SSI104" s="66"/>
      <c r="SSJ104" s="66"/>
      <c r="SSK104" s="66"/>
      <c r="SSL104" s="66"/>
      <c r="SSM104" s="66"/>
      <c r="SSN104" s="66"/>
      <c r="SSO104" s="66"/>
      <c r="SSP104" s="66"/>
      <c r="SSQ104" s="66"/>
      <c r="SSR104" s="66"/>
      <c r="SSS104" s="66"/>
      <c r="SST104" s="66"/>
      <c r="SSU104" s="66"/>
      <c r="SSV104" s="66"/>
      <c r="SSW104" s="66"/>
      <c r="SSX104" s="66"/>
      <c r="SSY104" s="66"/>
      <c r="SSZ104" s="66"/>
      <c r="STA104" s="66"/>
      <c r="STB104" s="66"/>
      <c r="STC104" s="66"/>
      <c r="STD104" s="66"/>
      <c r="STE104" s="66"/>
      <c r="STF104" s="66"/>
      <c r="STG104" s="66"/>
      <c r="STH104" s="66"/>
      <c r="STI104" s="66"/>
      <c r="STJ104" s="66"/>
      <c r="STK104" s="66"/>
      <c r="STL104" s="66"/>
      <c r="STM104" s="66"/>
      <c r="STN104" s="66"/>
      <c r="STO104" s="66"/>
      <c r="STP104" s="66"/>
      <c r="STQ104" s="66"/>
      <c r="STR104" s="66"/>
      <c r="STS104" s="66"/>
      <c r="STT104" s="66"/>
      <c r="STU104" s="66"/>
      <c r="STV104" s="66"/>
      <c r="STW104" s="66"/>
      <c r="STX104" s="66"/>
      <c r="STY104" s="66"/>
      <c r="STZ104" s="66"/>
      <c r="SUA104" s="66"/>
      <c r="SUB104" s="66"/>
      <c r="SUC104" s="66"/>
      <c r="SUD104" s="66"/>
      <c r="SUE104" s="66"/>
      <c r="SUF104" s="66"/>
      <c r="SUG104" s="66"/>
      <c r="SUH104" s="66"/>
      <c r="SUI104" s="66"/>
      <c r="SUJ104" s="66"/>
      <c r="SUK104" s="66"/>
      <c r="SUL104" s="66"/>
      <c r="SUM104" s="66"/>
      <c r="SUN104" s="66"/>
      <c r="SUO104" s="66"/>
      <c r="SUP104" s="66"/>
      <c r="SUQ104" s="66"/>
      <c r="SUR104" s="66"/>
      <c r="SUS104" s="66"/>
      <c r="SUT104" s="66"/>
      <c r="SUU104" s="66"/>
      <c r="SUV104" s="66"/>
      <c r="SUW104" s="66"/>
      <c r="SUX104" s="66"/>
      <c r="SUY104" s="66"/>
      <c r="SUZ104" s="66"/>
      <c r="SVA104" s="66"/>
      <c r="SVB104" s="66"/>
      <c r="SVC104" s="66"/>
      <c r="SVD104" s="66"/>
      <c r="SVE104" s="66"/>
      <c r="SVF104" s="66"/>
      <c r="SVG104" s="66"/>
      <c r="SVH104" s="66"/>
      <c r="SVI104" s="66"/>
      <c r="SVJ104" s="66"/>
      <c r="SVK104" s="66"/>
      <c r="SVL104" s="66"/>
      <c r="SVM104" s="66"/>
      <c r="SVN104" s="66"/>
      <c r="SVO104" s="66"/>
      <c r="SVP104" s="66"/>
      <c r="SVQ104" s="66"/>
      <c r="SVR104" s="66"/>
      <c r="SVS104" s="66"/>
      <c r="SVT104" s="66"/>
      <c r="SVU104" s="66"/>
      <c r="SVV104" s="66"/>
      <c r="SVW104" s="66"/>
      <c r="SVX104" s="66"/>
      <c r="SVY104" s="66"/>
      <c r="SVZ104" s="66"/>
      <c r="SWA104" s="66"/>
      <c r="SWB104" s="66"/>
      <c r="SWC104" s="66"/>
      <c r="SWD104" s="66"/>
      <c r="SWE104" s="66"/>
      <c r="SWF104" s="66"/>
      <c r="SWG104" s="66"/>
      <c r="SWH104" s="66"/>
      <c r="SWI104" s="66"/>
      <c r="SWJ104" s="66"/>
      <c r="SWK104" s="66"/>
      <c r="SWL104" s="66"/>
      <c r="SWM104" s="66"/>
      <c r="SWN104" s="66"/>
      <c r="SWO104" s="66"/>
      <c r="SWP104" s="66"/>
      <c r="SWQ104" s="66"/>
      <c r="SWR104" s="66"/>
      <c r="SWS104" s="66"/>
      <c r="SWT104" s="66"/>
      <c r="SWU104" s="66"/>
      <c r="SWV104" s="66"/>
      <c r="SWW104" s="66"/>
      <c r="SWX104" s="66"/>
      <c r="SWY104" s="66"/>
      <c r="SWZ104" s="66"/>
      <c r="SXA104" s="66"/>
      <c r="SXB104" s="66"/>
      <c r="SXC104" s="66"/>
      <c r="SXD104" s="66"/>
      <c r="SXE104" s="66"/>
      <c r="SXF104" s="66"/>
      <c r="SXG104" s="66"/>
      <c r="SXH104" s="66"/>
      <c r="SXI104" s="66"/>
      <c r="SXJ104" s="66"/>
      <c r="SXK104" s="66"/>
      <c r="SXL104" s="66"/>
      <c r="SXM104" s="66"/>
      <c r="SXN104" s="66"/>
      <c r="SXO104" s="66"/>
      <c r="SXP104" s="66"/>
      <c r="SXQ104" s="66"/>
      <c r="SXR104" s="66"/>
      <c r="SXS104" s="66"/>
      <c r="SXT104" s="66"/>
      <c r="SXU104" s="66"/>
      <c r="SXV104" s="66"/>
      <c r="SXW104" s="66"/>
      <c r="SXX104" s="66"/>
      <c r="SXY104" s="66"/>
      <c r="SXZ104" s="66"/>
      <c r="SYA104" s="66"/>
      <c r="SYB104" s="66"/>
      <c r="SYC104" s="66"/>
      <c r="SYD104" s="66"/>
      <c r="SYE104" s="66"/>
      <c r="SYF104" s="66"/>
      <c r="SYG104" s="66"/>
      <c r="SYH104" s="66"/>
      <c r="SYI104" s="66"/>
      <c r="SYJ104" s="66"/>
      <c r="SYK104" s="66"/>
      <c r="SYL104" s="66"/>
      <c r="SYM104" s="66"/>
      <c r="SYN104" s="66"/>
      <c r="SYO104" s="66"/>
      <c r="SYP104" s="66"/>
      <c r="SYQ104" s="66"/>
      <c r="SYR104" s="66"/>
      <c r="SYS104" s="66"/>
      <c r="SYT104" s="66"/>
      <c r="SYU104" s="66"/>
      <c r="SYV104" s="66"/>
      <c r="SYW104" s="66"/>
      <c r="SYX104" s="66"/>
      <c r="SYY104" s="66"/>
      <c r="SYZ104" s="66"/>
      <c r="SZA104" s="66"/>
      <c r="SZB104" s="66"/>
      <c r="SZC104" s="66"/>
      <c r="SZD104" s="66"/>
      <c r="SZE104" s="66"/>
      <c r="SZF104" s="66"/>
      <c r="SZG104" s="66"/>
      <c r="SZH104" s="66"/>
      <c r="SZI104" s="66"/>
      <c r="SZJ104" s="66"/>
      <c r="SZK104" s="66"/>
      <c r="SZL104" s="66"/>
      <c r="SZM104" s="66"/>
      <c r="SZN104" s="66"/>
      <c r="SZO104" s="66"/>
      <c r="SZP104" s="66"/>
      <c r="SZQ104" s="66"/>
      <c r="SZR104" s="66"/>
      <c r="SZS104" s="66"/>
      <c r="SZT104" s="66"/>
      <c r="SZU104" s="66"/>
      <c r="SZV104" s="66"/>
      <c r="SZW104" s="66"/>
      <c r="SZX104" s="66"/>
      <c r="SZY104" s="66"/>
      <c r="SZZ104" s="66"/>
      <c r="TAA104" s="66"/>
      <c r="TAB104" s="66"/>
      <c r="TAC104" s="66"/>
      <c r="TAD104" s="66"/>
      <c r="TAE104" s="66"/>
      <c r="TAF104" s="66"/>
      <c r="TAG104" s="66"/>
      <c r="TAH104" s="66"/>
      <c r="TAI104" s="66"/>
      <c r="TAJ104" s="66"/>
      <c r="TAK104" s="66"/>
      <c r="TAL104" s="66"/>
      <c r="TAM104" s="66"/>
      <c r="TAN104" s="66"/>
      <c r="TAO104" s="66"/>
      <c r="TAP104" s="66"/>
      <c r="TAQ104" s="66"/>
      <c r="TAR104" s="66"/>
      <c r="TAS104" s="66"/>
      <c r="TAT104" s="66"/>
      <c r="TAU104" s="66"/>
      <c r="TAV104" s="66"/>
      <c r="TAW104" s="66"/>
      <c r="TAX104" s="66"/>
      <c r="TAY104" s="66"/>
      <c r="TAZ104" s="66"/>
      <c r="TBA104" s="66"/>
      <c r="TBB104" s="66"/>
      <c r="TBC104" s="66"/>
      <c r="TBD104" s="66"/>
      <c r="TBE104" s="66"/>
      <c r="TBF104" s="66"/>
      <c r="TBG104" s="66"/>
      <c r="TBH104" s="66"/>
      <c r="TBI104" s="66"/>
      <c r="TBJ104" s="66"/>
      <c r="TBK104" s="66"/>
      <c r="TBL104" s="66"/>
      <c r="TBM104" s="66"/>
      <c r="TBN104" s="66"/>
      <c r="TBO104" s="66"/>
      <c r="TBP104" s="66"/>
      <c r="TBQ104" s="66"/>
      <c r="TBR104" s="66"/>
      <c r="TBS104" s="66"/>
      <c r="TBT104" s="66"/>
      <c r="TBU104" s="66"/>
      <c r="TBV104" s="66"/>
      <c r="TBW104" s="66"/>
      <c r="TBX104" s="66"/>
      <c r="TBY104" s="66"/>
      <c r="TBZ104" s="66"/>
      <c r="TCA104" s="66"/>
      <c r="TCB104" s="66"/>
      <c r="TCC104" s="66"/>
      <c r="TCD104" s="66"/>
      <c r="TCE104" s="66"/>
      <c r="TCF104" s="66"/>
      <c r="TCG104" s="66"/>
      <c r="TCH104" s="66"/>
      <c r="TCI104" s="66"/>
      <c r="TCJ104" s="66"/>
      <c r="TCK104" s="66"/>
      <c r="TCL104" s="66"/>
      <c r="TCM104" s="66"/>
      <c r="TCN104" s="66"/>
      <c r="TCO104" s="66"/>
      <c r="TCP104" s="66"/>
      <c r="TCQ104" s="66"/>
      <c r="TCR104" s="66"/>
      <c r="TCS104" s="66"/>
      <c r="TCT104" s="66"/>
      <c r="TCU104" s="66"/>
      <c r="TCV104" s="66"/>
      <c r="TCW104" s="66"/>
      <c r="TCX104" s="66"/>
      <c r="TCY104" s="66"/>
      <c r="TCZ104" s="66"/>
      <c r="TDA104" s="66"/>
      <c r="TDB104" s="66"/>
      <c r="TDC104" s="66"/>
      <c r="TDD104" s="66"/>
      <c r="TDE104" s="66"/>
      <c r="TDF104" s="66"/>
      <c r="TDG104" s="66"/>
      <c r="TDH104" s="66"/>
      <c r="TDI104" s="66"/>
      <c r="TDJ104" s="66"/>
      <c r="TDK104" s="66"/>
      <c r="TDL104" s="66"/>
      <c r="TDM104" s="66"/>
      <c r="TDN104" s="66"/>
      <c r="TDO104" s="66"/>
      <c r="TDP104" s="66"/>
      <c r="TDQ104" s="66"/>
      <c r="TDR104" s="66"/>
      <c r="TDS104" s="66"/>
      <c r="TDT104" s="66"/>
      <c r="TDU104" s="66"/>
      <c r="TDV104" s="66"/>
      <c r="TDW104" s="66"/>
      <c r="TDX104" s="66"/>
      <c r="TDY104" s="66"/>
      <c r="TDZ104" s="66"/>
      <c r="TEA104" s="66"/>
      <c r="TEB104" s="66"/>
      <c r="TEC104" s="66"/>
      <c r="TED104" s="66"/>
      <c r="TEE104" s="66"/>
      <c r="TEF104" s="66"/>
      <c r="TEG104" s="66"/>
      <c r="TEH104" s="66"/>
      <c r="TEI104" s="66"/>
      <c r="TEJ104" s="66"/>
      <c r="TEK104" s="66"/>
      <c r="TEL104" s="66"/>
      <c r="TEM104" s="66"/>
      <c r="TEN104" s="66"/>
      <c r="TEO104" s="66"/>
      <c r="TEP104" s="66"/>
      <c r="TEQ104" s="66"/>
      <c r="TER104" s="66"/>
      <c r="TES104" s="66"/>
      <c r="TET104" s="66"/>
      <c r="TEU104" s="66"/>
      <c r="TEV104" s="66"/>
      <c r="TEW104" s="66"/>
      <c r="TEX104" s="66"/>
      <c r="TEY104" s="66"/>
      <c r="TEZ104" s="66"/>
      <c r="TFA104" s="66"/>
      <c r="TFB104" s="66"/>
      <c r="TFC104" s="66"/>
      <c r="TFD104" s="66"/>
      <c r="TFE104" s="66"/>
      <c r="TFF104" s="66"/>
      <c r="TFG104" s="66"/>
      <c r="TFH104" s="66"/>
      <c r="TFI104" s="66"/>
      <c r="TFJ104" s="66"/>
      <c r="TFK104" s="66"/>
      <c r="TFL104" s="66"/>
      <c r="TFM104" s="66"/>
      <c r="TFN104" s="66"/>
      <c r="TFO104" s="66"/>
      <c r="TFP104" s="66"/>
      <c r="TFQ104" s="66"/>
      <c r="TFR104" s="66"/>
      <c r="TFS104" s="66"/>
      <c r="TFT104" s="66"/>
      <c r="TFU104" s="66"/>
      <c r="TFV104" s="66"/>
      <c r="TFW104" s="66"/>
      <c r="TFX104" s="66"/>
      <c r="TFY104" s="66"/>
      <c r="TFZ104" s="66"/>
      <c r="TGA104" s="66"/>
      <c r="TGB104" s="66"/>
      <c r="TGC104" s="66"/>
      <c r="TGD104" s="66"/>
      <c r="TGE104" s="66"/>
      <c r="TGF104" s="66"/>
      <c r="TGG104" s="66"/>
      <c r="TGH104" s="66"/>
      <c r="TGI104" s="66"/>
      <c r="TGJ104" s="66"/>
      <c r="TGK104" s="66"/>
      <c r="TGL104" s="66"/>
      <c r="TGM104" s="66"/>
      <c r="TGN104" s="66"/>
      <c r="TGO104" s="66"/>
      <c r="TGP104" s="66"/>
      <c r="TGQ104" s="66"/>
      <c r="TGR104" s="66"/>
      <c r="TGS104" s="66"/>
      <c r="TGT104" s="66"/>
      <c r="TGU104" s="66"/>
      <c r="TGV104" s="66"/>
      <c r="TGW104" s="66"/>
      <c r="TGX104" s="66"/>
      <c r="TGY104" s="66"/>
      <c r="TGZ104" s="66"/>
      <c r="THA104" s="66"/>
      <c r="THB104" s="66"/>
      <c r="THC104" s="66"/>
      <c r="THD104" s="66"/>
      <c r="THE104" s="66"/>
      <c r="THF104" s="66"/>
      <c r="THG104" s="66"/>
      <c r="THH104" s="66"/>
      <c r="THI104" s="66"/>
      <c r="THJ104" s="66"/>
      <c r="THK104" s="66"/>
      <c r="THL104" s="66"/>
      <c r="THM104" s="66"/>
      <c r="THN104" s="66"/>
      <c r="THO104" s="66"/>
      <c r="THP104" s="66"/>
      <c r="THQ104" s="66"/>
      <c r="THR104" s="66"/>
      <c r="THS104" s="66"/>
      <c r="THT104" s="66"/>
      <c r="THU104" s="66"/>
      <c r="THV104" s="66"/>
      <c r="THW104" s="66"/>
      <c r="THX104" s="66"/>
      <c r="THY104" s="66"/>
      <c r="THZ104" s="66"/>
      <c r="TIA104" s="66"/>
      <c r="TIB104" s="66"/>
      <c r="TIC104" s="66"/>
      <c r="TID104" s="66"/>
      <c r="TIE104" s="66"/>
      <c r="TIF104" s="66"/>
      <c r="TIG104" s="66"/>
      <c r="TIH104" s="66"/>
      <c r="TII104" s="66"/>
      <c r="TIJ104" s="66"/>
      <c r="TIK104" s="66"/>
      <c r="TIL104" s="66"/>
      <c r="TIM104" s="66"/>
      <c r="TIN104" s="66"/>
      <c r="TIO104" s="66"/>
      <c r="TIP104" s="66"/>
      <c r="TIQ104" s="66"/>
      <c r="TIR104" s="66"/>
      <c r="TIS104" s="66"/>
      <c r="TIT104" s="66"/>
      <c r="TIU104" s="66"/>
      <c r="TIV104" s="66"/>
      <c r="TIW104" s="66"/>
      <c r="TIX104" s="66"/>
      <c r="TIY104" s="66"/>
      <c r="TIZ104" s="66"/>
      <c r="TJA104" s="66"/>
      <c r="TJB104" s="66"/>
      <c r="TJC104" s="66"/>
      <c r="TJD104" s="66"/>
      <c r="TJE104" s="66"/>
      <c r="TJF104" s="66"/>
      <c r="TJG104" s="66"/>
      <c r="TJH104" s="66"/>
      <c r="TJI104" s="66"/>
      <c r="TJJ104" s="66"/>
      <c r="TJK104" s="66"/>
      <c r="TJL104" s="66"/>
      <c r="TJM104" s="66"/>
      <c r="TJN104" s="66"/>
      <c r="TJO104" s="66"/>
      <c r="TJP104" s="66"/>
      <c r="TJQ104" s="66"/>
      <c r="TJR104" s="66"/>
      <c r="TJS104" s="66"/>
      <c r="TJT104" s="66"/>
      <c r="TJU104" s="66"/>
      <c r="TJV104" s="66"/>
      <c r="TJW104" s="66"/>
      <c r="TJX104" s="66"/>
      <c r="TJY104" s="66"/>
      <c r="TJZ104" s="66"/>
      <c r="TKA104" s="66"/>
      <c r="TKB104" s="66"/>
      <c r="TKC104" s="66"/>
      <c r="TKD104" s="66"/>
      <c r="TKE104" s="66"/>
      <c r="TKF104" s="66"/>
      <c r="TKG104" s="66"/>
      <c r="TKH104" s="66"/>
      <c r="TKI104" s="66"/>
      <c r="TKJ104" s="66"/>
      <c r="TKK104" s="66"/>
      <c r="TKL104" s="66"/>
      <c r="TKM104" s="66"/>
      <c r="TKN104" s="66"/>
      <c r="TKO104" s="66"/>
      <c r="TKP104" s="66"/>
      <c r="TKQ104" s="66"/>
      <c r="TKR104" s="66"/>
      <c r="TKS104" s="66"/>
      <c r="TKT104" s="66"/>
      <c r="TKU104" s="66"/>
      <c r="TKV104" s="66"/>
      <c r="TKW104" s="66"/>
      <c r="TKX104" s="66"/>
      <c r="TKY104" s="66"/>
      <c r="TKZ104" s="66"/>
      <c r="TLA104" s="66"/>
      <c r="TLB104" s="66"/>
      <c r="TLC104" s="66"/>
      <c r="TLD104" s="66"/>
      <c r="TLE104" s="66"/>
      <c r="TLF104" s="66"/>
      <c r="TLG104" s="66"/>
      <c r="TLH104" s="66"/>
      <c r="TLI104" s="66"/>
      <c r="TLJ104" s="66"/>
      <c r="TLK104" s="66"/>
      <c r="TLL104" s="66"/>
      <c r="TLM104" s="66"/>
      <c r="TLN104" s="66"/>
      <c r="TLO104" s="66"/>
      <c r="TLP104" s="66"/>
      <c r="TLQ104" s="66"/>
      <c r="TLR104" s="66"/>
      <c r="TLS104" s="66"/>
      <c r="TLT104" s="66"/>
      <c r="TLU104" s="66"/>
      <c r="TLV104" s="66"/>
      <c r="TLW104" s="66"/>
      <c r="TLX104" s="66"/>
      <c r="TLY104" s="66"/>
      <c r="TLZ104" s="66"/>
      <c r="TMA104" s="66"/>
      <c r="TMB104" s="66"/>
      <c r="TMC104" s="66"/>
      <c r="TMD104" s="66"/>
      <c r="TME104" s="66"/>
      <c r="TMF104" s="66"/>
      <c r="TMG104" s="66"/>
      <c r="TMH104" s="66"/>
      <c r="TMI104" s="66"/>
      <c r="TMJ104" s="66"/>
      <c r="TMK104" s="66"/>
      <c r="TML104" s="66"/>
      <c r="TMM104" s="66"/>
      <c r="TMN104" s="66"/>
      <c r="TMO104" s="66"/>
      <c r="TMP104" s="66"/>
      <c r="TMQ104" s="66"/>
      <c r="TMR104" s="66"/>
      <c r="TMS104" s="66"/>
      <c r="TMT104" s="66"/>
      <c r="TMU104" s="66"/>
      <c r="TMV104" s="66"/>
      <c r="TMW104" s="66"/>
      <c r="TMX104" s="66"/>
      <c r="TMY104" s="66"/>
      <c r="TMZ104" s="66"/>
      <c r="TNA104" s="66"/>
      <c r="TNB104" s="66"/>
      <c r="TNC104" s="66"/>
      <c r="TND104" s="66"/>
      <c r="TNE104" s="66"/>
      <c r="TNF104" s="66"/>
      <c r="TNG104" s="66"/>
      <c r="TNH104" s="66"/>
      <c r="TNI104" s="66"/>
      <c r="TNJ104" s="66"/>
      <c r="TNK104" s="66"/>
      <c r="TNL104" s="66"/>
      <c r="TNM104" s="66"/>
      <c r="TNN104" s="66"/>
      <c r="TNO104" s="66"/>
      <c r="TNP104" s="66"/>
      <c r="TNQ104" s="66"/>
      <c r="TNR104" s="66"/>
      <c r="TNS104" s="66"/>
      <c r="TNT104" s="66"/>
      <c r="TNU104" s="66"/>
      <c r="TNV104" s="66"/>
      <c r="TNW104" s="66"/>
      <c r="TNX104" s="66"/>
      <c r="TNY104" s="66"/>
      <c r="TNZ104" s="66"/>
      <c r="TOA104" s="66"/>
      <c r="TOB104" s="66"/>
      <c r="TOC104" s="66"/>
      <c r="TOD104" s="66"/>
      <c r="TOE104" s="66"/>
      <c r="TOF104" s="66"/>
      <c r="TOG104" s="66"/>
      <c r="TOH104" s="66"/>
      <c r="TOI104" s="66"/>
      <c r="TOJ104" s="66"/>
      <c r="TOK104" s="66"/>
      <c r="TOL104" s="66"/>
      <c r="TOM104" s="66"/>
      <c r="TON104" s="66"/>
      <c r="TOO104" s="66"/>
      <c r="TOP104" s="66"/>
      <c r="TOQ104" s="66"/>
      <c r="TOR104" s="66"/>
      <c r="TOS104" s="66"/>
      <c r="TOT104" s="66"/>
      <c r="TOU104" s="66"/>
      <c r="TOV104" s="66"/>
      <c r="TOW104" s="66"/>
      <c r="TOX104" s="66"/>
      <c r="TOY104" s="66"/>
      <c r="TOZ104" s="66"/>
      <c r="TPA104" s="66"/>
      <c r="TPB104" s="66"/>
      <c r="TPC104" s="66"/>
      <c r="TPD104" s="66"/>
      <c r="TPE104" s="66"/>
      <c r="TPF104" s="66"/>
      <c r="TPG104" s="66"/>
      <c r="TPH104" s="66"/>
      <c r="TPI104" s="66"/>
      <c r="TPJ104" s="66"/>
      <c r="TPK104" s="66"/>
      <c r="TPL104" s="66"/>
      <c r="TPM104" s="66"/>
      <c r="TPN104" s="66"/>
      <c r="TPO104" s="66"/>
      <c r="TPP104" s="66"/>
      <c r="TPQ104" s="66"/>
      <c r="TPR104" s="66"/>
      <c r="TPS104" s="66"/>
      <c r="TPT104" s="66"/>
      <c r="TPU104" s="66"/>
      <c r="TPV104" s="66"/>
      <c r="TPW104" s="66"/>
      <c r="TPX104" s="66"/>
      <c r="TPY104" s="66"/>
      <c r="TPZ104" s="66"/>
      <c r="TQA104" s="66"/>
      <c r="TQB104" s="66"/>
      <c r="TQC104" s="66"/>
      <c r="TQD104" s="66"/>
      <c r="TQE104" s="66"/>
      <c r="TQF104" s="66"/>
      <c r="TQG104" s="66"/>
      <c r="TQH104" s="66"/>
      <c r="TQI104" s="66"/>
      <c r="TQJ104" s="66"/>
      <c r="TQK104" s="66"/>
      <c r="TQL104" s="66"/>
      <c r="TQM104" s="66"/>
      <c r="TQN104" s="66"/>
      <c r="TQO104" s="66"/>
      <c r="TQP104" s="66"/>
      <c r="TQQ104" s="66"/>
      <c r="TQR104" s="66"/>
      <c r="TQS104" s="66"/>
      <c r="TQT104" s="66"/>
      <c r="TQU104" s="66"/>
      <c r="TQV104" s="66"/>
      <c r="TQW104" s="66"/>
      <c r="TQX104" s="66"/>
      <c r="TQY104" s="66"/>
      <c r="TQZ104" s="66"/>
      <c r="TRA104" s="66"/>
      <c r="TRB104" s="66"/>
      <c r="TRC104" s="66"/>
      <c r="TRD104" s="66"/>
      <c r="TRE104" s="66"/>
      <c r="TRF104" s="66"/>
      <c r="TRG104" s="66"/>
      <c r="TRH104" s="66"/>
      <c r="TRI104" s="66"/>
      <c r="TRJ104" s="66"/>
      <c r="TRK104" s="66"/>
      <c r="TRL104" s="66"/>
      <c r="TRM104" s="66"/>
      <c r="TRN104" s="66"/>
      <c r="TRO104" s="66"/>
      <c r="TRP104" s="66"/>
      <c r="TRQ104" s="66"/>
      <c r="TRR104" s="66"/>
      <c r="TRS104" s="66"/>
      <c r="TRT104" s="66"/>
      <c r="TRU104" s="66"/>
      <c r="TRV104" s="66"/>
      <c r="TRW104" s="66"/>
      <c r="TRX104" s="66"/>
      <c r="TRY104" s="66"/>
      <c r="TRZ104" s="66"/>
      <c r="TSA104" s="66"/>
      <c r="TSB104" s="66"/>
      <c r="TSC104" s="66"/>
      <c r="TSD104" s="66"/>
      <c r="TSE104" s="66"/>
      <c r="TSF104" s="66"/>
      <c r="TSG104" s="66"/>
      <c r="TSH104" s="66"/>
      <c r="TSI104" s="66"/>
      <c r="TSJ104" s="66"/>
      <c r="TSK104" s="66"/>
      <c r="TSL104" s="66"/>
      <c r="TSM104" s="66"/>
      <c r="TSN104" s="66"/>
      <c r="TSO104" s="66"/>
      <c r="TSP104" s="66"/>
      <c r="TSQ104" s="66"/>
      <c r="TSR104" s="66"/>
      <c r="TSS104" s="66"/>
      <c r="TST104" s="66"/>
      <c r="TSU104" s="66"/>
      <c r="TSV104" s="66"/>
      <c r="TSW104" s="66"/>
      <c r="TSX104" s="66"/>
      <c r="TSY104" s="66"/>
      <c r="TSZ104" s="66"/>
      <c r="TTA104" s="66"/>
      <c r="TTB104" s="66"/>
      <c r="TTC104" s="66"/>
      <c r="TTD104" s="66"/>
      <c r="TTE104" s="66"/>
      <c r="TTF104" s="66"/>
      <c r="TTG104" s="66"/>
      <c r="TTH104" s="66"/>
      <c r="TTI104" s="66"/>
      <c r="TTJ104" s="66"/>
      <c r="TTK104" s="66"/>
      <c r="TTL104" s="66"/>
      <c r="TTM104" s="66"/>
      <c r="TTN104" s="66"/>
      <c r="TTO104" s="66"/>
      <c r="TTP104" s="66"/>
      <c r="TTQ104" s="66"/>
      <c r="TTR104" s="66"/>
      <c r="TTS104" s="66"/>
      <c r="TTT104" s="66"/>
      <c r="TTU104" s="66"/>
      <c r="TTV104" s="66"/>
      <c r="TTW104" s="66"/>
      <c r="TTX104" s="66"/>
      <c r="TTY104" s="66"/>
      <c r="TTZ104" s="66"/>
      <c r="TUA104" s="66"/>
      <c r="TUB104" s="66"/>
      <c r="TUC104" s="66"/>
      <c r="TUD104" s="66"/>
      <c r="TUE104" s="66"/>
      <c r="TUF104" s="66"/>
      <c r="TUG104" s="66"/>
      <c r="TUH104" s="66"/>
      <c r="TUI104" s="66"/>
      <c r="TUJ104" s="66"/>
      <c r="TUK104" s="66"/>
      <c r="TUL104" s="66"/>
      <c r="TUM104" s="66"/>
      <c r="TUN104" s="66"/>
      <c r="TUO104" s="66"/>
      <c r="TUP104" s="66"/>
      <c r="TUQ104" s="66"/>
      <c r="TUR104" s="66"/>
      <c r="TUS104" s="66"/>
      <c r="TUT104" s="66"/>
      <c r="TUU104" s="66"/>
      <c r="TUV104" s="66"/>
      <c r="TUW104" s="66"/>
      <c r="TUX104" s="66"/>
      <c r="TUY104" s="66"/>
      <c r="TUZ104" s="66"/>
      <c r="TVA104" s="66"/>
      <c r="TVB104" s="66"/>
      <c r="TVC104" s="66"/>
      <c r="TVD104" s="66"/>
      <c r="TVE104" s="66"/>
      <c r="TVF104" s="66"/>
      <c r="TVG104" s="66"/>
      <c r="TVH104" s="66"/>
      <c r="TVI104" s="66"/>
      <c r="TVJ104" s="66"/>
      <c r="TVK104" s="66"/>
      <c r="TVL104" s="66"/>
      <c r="TVM104" s="66"/>
      <c r="TVN104" s="66"/>
      <c r="TVO104" s="66"/>
      <c r="TVP104" s="66"/>
      <c r="TVQ104" s="66"/>
      <c r="TVR104" s="66"/>
      <c r="TVS104" s="66"/>
      <c r="TVT104" s="66"/>
      <c r="TVU104" s="66"/>
      <c r="TVV104" s="66"/>
      <c r="TVW104" s="66"/>
      <c r="TVX104" s="66"/>
      <c r="TVY104" s="66"/>
      <c r="TVZ104" s="66"/>
      <c r="TWA104" s="66"/>
      <c r="TWB104" s="66"/>
      <c r="TWC104" s="66"/>
      <c r="TWD104" s="66"/>
      <c r="TWE104" s="66"/>
      <c r="TWF104" s="66"/>
      <c r="TWG104" s="66"/>
      <c r="TWH104" s="66"/>
      <c r="TWI104" s="66"/>
      <c r="TWJ104" s="66"/>
      <c r="TWK104" s="66"/>
      <c r="TWL104" s="66"/>
      <c r="TWM104" s="66"/>
      <c r="TWN104" s="66"/>
      <c r="TWO104" s="66"/>
      <c r="TWP104" s="66"/>
      <c r="TWQ104" s="66"/>
      <c r="TWR104" s="66"/>
      <c r="TWS104" s="66"/>
      <c r="TWT104" s="66"/>
      <c r="TWU104" s="66"/>
      <c r="TWV104" s="66"/>
      <c r="TWW104" s="66"/>
      <c r="TWX104" s="66"/>
      <c r="TWY104" s="66"/>
      <c r="TWZ104" s="66"/>
      <c r="TXA104" s="66"/>
      <c r="TXB104" s="66"/>
      <c r="TXC104" s="66"/>
      <c r="TXD104" s="66"/>
      <c r="TXE104" s="66"/>
      <c r="TXF104" s="66"/>
      <c r="TXG104" s="66"/>
      <c r="TXH104" s="66"/>
      <c r="TXI104" s="66"/>
      <c r="TXJ104" s="66"/>
      <c r="TXK104" s="66"/>
      <c r="TXL104" s="66"/>
      <c r="TXM104" s="66"/>
      <c r="TXN104" s="66"/>
      <c r="TXO104" s="66"/>
      <c r="TXP104" s="66"/>
      <c r="TXQ104" s="66"/>
      <c r="TXR104" s="66"/>
      <c r="TXS104" s="66"/>
      <c r="TXT104" s="66"/>
      <c r="TXU104" s="66"/>
      <c r="TXV104" s="66"/>
      <c r="TXW104" s="66"/>
      <c r="TXX104" s="66"/>
      <c r="TXY104" s="66"/>
      <c r="TXZ104" s="66"/>
      <c r="TYA104" s="66"/>
      <c r="TYB104" s="66"/>
      <c r="TYC104" s="66"/>
      <c r="TYD104" s="66"/>
      <c r="TYE104" s="66"/>
      <c r="TYF104" s="66"/>
      <c r="TYG104" s="66"/>
      <c r="TYH104" s="66"/>
      <c r="TYI104" s="66"/>
      <c r="TYJ104" s="66"/>
      <c r="TYK104" s="66"/>
      <c r="TYL104" s="66"/>
      <c r="TYM104" s="66"/>
      <c r="TYN104" s="66"/>
      <c r="TYO104" s="66"/>
      <c r="TYP104" s="66"/>
      <c r="TYQ104" s="66"/>
      <c r="TYR104" s="66"/>
      <c r="TYS104" s="66"/>
      <c r="TYT104" s="66"/>
      <c r="TYU104" s="66"/>
      <c r="TYV104" s="66"/>
      <c r="TYW104" s="66"/>
      <c r="TYX104" s="66"/>
      <c r="TYY104" s="66"/>
      <c r="TYZ104" s="66"/>
      <c r="TZA104" s="66"/>
      <c r="TZB104" s="66"/>
      <c r="TZC104" s="66"/>
      <c r="TZD104" s="66"/>
      <c r="TZE104" s="66"/>
      <c r="TZF104" s="66"/>
      <c r="TZG104" s="66"/>
      <c r="TZH104" s="66"/>
      <c r="TZI104" s="66"/>
      <c r="TZJ104" s="66"/>
      <c r="TZK104" s="66"/>
      <c r="TZL104" s="66"/>
      <c r="TZM104" s="66"/>
      <c r="TZN104" s="66"/>
      <c r="TZO104" s="66"/>
      <c r="TZP104" s="66"/>
      <c r="TZQ104" s="66"/>
      <c r="TZR104" s="66"/>
      <c r="TZS104" s="66"/>
      <c r="TZT104" s="66"/>
      <c r="TZU104" s="66"/>
      <c r="TZV104" s="66"/>
      <c r="TZW104" s="66"/>
      <c r="TZX104" s="66"/>
      <c r="TZY104" s="66"/>
      <c r="TZZ104" s="66"/>
      <c r="UAA104" s="66"/>
      <c r="UAB104" s="66"/>
      <c r="UAC104" s="66"/>
      <c r="UAD104" s="66"/>
      <c r="UAE104" s="66"/>
      <c r="UAF104" s="66"/>
      <c r="UAG104" s="66"/>
      <c r="UAH104" s="66"/>
      <c r="UAI104" s="66"/>
      <c r="UAJ104" s="66"/>
      <c r="UAK104" s="66"/>
      <c r="UAL104" s="66"/>
      <c r="UAM104" s="66"/>
      <c r="UAN104" s="66"/>
      <c r="UAO104" s="66"/>
      <c r="UAP104" s="66"/>
      <c r="UAQ104" s="66"/>
      <c r="UAR104" s="66"/>
      <c r="UAS104" s="66"/>
      <c r="UAT104" s="66"/>
      <c r="UAU104" s="66"/>
      <c r="UAV104" s="66"/>
      <c r="UAW104" s="66"/>
      <c r="UAX104" s="66"/>
      <c r="UAY104" s="66"/>
      <c r="UAZ104" s="66"/>
      <c r="UBA104" s="66"/>
      <c r="UBB104" s="66"/>
      <c r="UBC104" s="66"/>
      <c r="UBD104" s="66"/>
      <c r="UBE104" s="66"/>
      <c r="UBF104" s="66"/>
      <c r="UBG104" s="66"/>
      <c r="UBH104" s="66"/>
      <c r="UBI104" s="66"/>
      <c r="UBJ104" s="66"/>
      <c r="UBK104" s="66"/>
      <c r="UBL104" s="66"/>
      <c r="UBM104" s="66"/>
      <c r="UBN104" s="66"/>
      <c r="UBO104" s="66"/>
      <c r="UBP104" s="66"/>
      <c r="UBQ104" s="66"/>
      <c r="UBR104" s="66"/>
      <c r="UBS104" s="66"/>
      <c r="UBT104" s="66"/>
      <c r="UBU104" s="66"/>
      <c r="UBV104" s="66"/>
      <c r="UBW104" s="66"/>
      <c r="UBX104" s="66"/>
      <c r="UBY104" s="66"/>
      <c r="UBZ104" s="66"/>
      <c r="UCA104" s="66"/>
      <c r="UCB104" s="66"/>
      <c r="UCC104" s="66"/>
      <c r="UCD104" s="66"/>
      <c r="UCE104" s="66"/>
      <c r="UCF104" s="66"/>
      <c r="UCG104" s="66"/>
      <c r="UCH104" s="66"/>
      <c r="UCI104" s="66"/>
      <c r="UCJ104" s="66"/>
      <c r="UCK104" s="66"/>
      <c r="UCL104" s="66"/>
      <c r="UCM104" s="66"/>
      <c r="UCN104" s="66"/>
      <c r="UCO104" s="66"/>
      <c r="UCP104" s="66"/>
      <c r="UCQ104" s="66"/>
      <c r="UCR104" s="66"/>
      <c r="UCS104" s="66"/>
      <c r="UCT104" s="66"/>
      <c r="UCU104" s="66"/>
      <c r="UCV104" s="66"/>
      <c r="UCW104" s="66"/>
      <c r="UCX104" s="66"/>
      <c r="UCY104" s="66"/>
      <c r="UCZ104" s="66"/>
      <c r="UDA104" s="66"/>
      <c r="UDB104" s="66"/>
      <c r="UDC104" s="66"/>
      <c r="UDD104" s="66"/>
      <c r="UDE104" s="66"/>
      <c r="UDF104" s="66"/>
      <c r="UDG104" s="66"/>
      <c r="UDH104" s="66"/>
      <c r="UDI104" s="66"/>
      <c r="UDJ104" s="66"/>
      <c r="UDK104" s="66"/>
      <c r="UDL104" s="66"/>
      <c r="UDM104" s="66"/>
      <c r="UDN104" s="66"/>
      <c r="UDO104" s="66"/>
      <c r="UDP104" s="66"/>
      <c r="UDQ104" s="66"/>
      <c r="UDR104" s="66"/>
      <c r="UDS104" s="66"/>
      <c r="UDT104" s="66"/>
      <c r="UDU104" s="66"/>
      <c r="UDV104" s="66"/>
      <c r="UDW104" s="66"/>
      <c r="UDX104" s="66"/>
      <c r="UDY104" s="66"/>
      <c r="UDZ104" s="66"/>
      <c r="UEA104" s="66"/>
      <c r="UEB104" s="66"/>
      <c r="UEC104" s="66"/>
      <c r="UED104" s="66"/>
      <c r="UEE104" s="66"/>
      <c r="UEF104" s="66"/>
      <c r="UEG104" s="66"/>
      <c r="UEH104" s="66"/>
      <c r="UEI104" s="66"/>
      <c r="UEJ104" s="66"/>
      <c r="UEK104" s="66"/>
      <c r="UEL104" s="66"/>
      <c r="UEM104" s="66"/>
      <c r="UEN104" s="66"/>
      <c r="UEO104" s="66"/>
      <c r="UEP104" s="66"/>
      <c r="UEQ104" s="66"/>
      <c r="UER104" s="66"/>
      <c r="UES104" s="66"/>
      <c r="UET104" s="66"/>
      <c r="UEU104" s="66"/>
      <c r="UEV104" s="66"/>
      <c r="UEW104" s="66"/>
      <c r="UEX104" s="66"/>
      <c r="UEY104" s="66"/>
      <c r="UEZ104" s="66"/>
      <c r="UFA104" s="66"/>
      <c r="UFB104" s="66"/>
      <c r="UFC104" s="66"/>
      <c r="UFD104" s="66"/>
      <c r="UFE104" s="66"/>
      <c r="UFF104" s="66"/>
      <c r="UFG104" s="66"/>
      <c r="UFH104" s="66"/>
      <c r="UFI104" s="66"/>
      <c r="UFJ104" s="66"/>
      <c r="UFK104" s="66"/>
      <c r="UFL104" s="66"/>
      <c r="UFM104" s="66"/>
      <c r="UFN104" s="66"/>
      <c r="UFO104" s="66"/>
      <c r="UFP104" s="66"/>
      <c r="UFQ104" s="66"/>
      <c r="UFR104" s="66"/>
      <c r="UFS104" s="66"/>
      <c r="UFT104" s="66"/>
      <c r="UFU104" s="66"/>
      <c r="UFV104" s="66"/>
      <c r="UFW104" s="66"/>
      <c r="UFX104" s="66"/>
      <c r="UFY104" s="66"/>
      <c r="UFZ104" s="66"/>
      <c r="UGA104" s="66"/>
      <c r="UGB104" s="66"/>
      <c r="UGC104" s="66"/>
      <c r="UGD104" s="66"/>
      <c r="UGE104" s="66"/>
      <c r="UGF104" s="66"/>
      <c r="UGG104" s="66"/>
      <c r="UGH104" s="66"/>
      <c r="UGI104" s="66"/>
      <c r="UGJ104" s="66"/>
      <c r="UGK104" s="66"/>
      <c r="UGL104" s="66"/>
      <c r="UGM104" s="66"/>
      <c r="UGN104" s="66"/>
      <c r="UGO104" s="66"/>
      <c r="UGP104" s="66"/>
      <c r="UGQ104" s="66"/>
      <c r="UGR104" s="66"/>
      <c r="UGS104" s="66"/>
      <c r="UGT104" s="66"/>
      <c r="UGU104" s="66"/>
      <c r="UGV104" s="66"/>
      <c r="UGW104" s="66"/>
      <c r="UGX104" s="66"/>
      <c r="UGY104" s="66"/>
      <c r="UGZ104" s="66"/>
      <c r="UHA104" s="66"/>
      <c r="UHB104" s="66"/>
      <c r="UHC104" s="66"/>
      <c r="UHD104" s="66"/>
      <c r="UHE104" s="66"/>
      <c r="UHF104" s="66"/>
      <c r="UHG104" s="66"/>
      <c r="UHH104" s="66"/>
      <c r="UHI104" s="66"/>
      <c r="UHJ104" s="66"/>
      <c r="UHK104" s="66"/>
      <c r="UHL104" s="66"/>
      <c r="UHM104" s="66"/>
      <c r="UHN104" s="66"/>
      <c r="UHO104" s="66"/>
      <c r="UHP104" s="66"/>
      <c r="UHQ104" s="66"/>
      <c r="UHR104" s="66"/>
      <c r="UHS104" s="66"/>
      <c r="UHT104" s="66"/>
      <c r="UHU104" s="66"/>
      <c r="UHV104" s="66"/>
      <c r="UHW104" s="66"/>
      <c r="UHX104" s="66"/>
      <c r="UHY104" s="66"/>
      <c r="UHZ104" s="66"/>
      <c r="UIA104" s="66"/>
      <c r="UIB104" s="66"/>
      <c r="UIC104" s="66"/>
      <c r="UID104" s="66"/>
      <c r="UIE104" s="66"/>
      <c r="UIF104" s="66"/>
      <c r="UIG104" s="66"/>
      <c r="UIH104" s="66"/>
      <c r="UII104" s="66"/>
      <c r="UIJ104" s="66"/>
      <c r="UIK104" s="66"/>
      <c r="UIL104" s="66"/>
      <c r="UIM104" s="66"/>
      <c r="UIN104" s="66"/>
      <c r="UIO104" s="66"/>
      <c r="UIP104" s="66"/>
      <c r="UIQ104" s="66"/>
      <c r="UIR104" s="66"/>
      <c r="UIS104" s="66"/>
      <c r="UIT104" s="66"/>
      <c r="UIU104" s="66"/>
      <c r="UIV104" s="66"/>
      <c r="UIW104" s="66"/>
      <c r="UIX104" s="66"/>
      <c r="UIY104" s="66"/>
      <c r="UIZ104" s="66"/>
      <c r="UJA104" s="66"/>
      <c r="UJB104" s="66"/>
      <c r="UJC104" s="66"/>
      <c r="UJD104" s="66"/>
      <c r="UJE104" s="66"/>
      <c r="UJF104" s="66"/>
      <c r="UJG104" s="66"/>
      <c r="UJH104" s="66"/>
      <c r="UJI104" s="66"/>
      <c r="UJJ104" s="66"/>
      <c r="UJK104" s="66"/>
      <c r="UJL104" s="66"/>
      <c r="UJM104" s="66"/>
      <c r="UJN104" s="66"/>
      <c r="UJO104" s="66"/>
      <c r="UJP104" s="66"/>
      <c r="UJQ104" s="66"/>
      <c r="UJR104" s="66"/>
      <c r="UJS104" s="66"/>
      <c r="UJT104" s="66"/>
      <c r="UJU104" s="66"/>
      <c r="UJV104" s="66"/>
      <c r="UJW104" s="66"/>
      <c r="UJX104" s="66"/>
      <c r="UJY104" s="66"/>
      <c r="UJZ104" s="66"/>
      <c r="UKA104" s="66"/>
      <c r="UKB104" s="66"/>
      <c r="UKC104" s="66"/>
      <c r="UKD104" s="66"/>
      <c r="UKE104" s="66"/>
      <c r="UKF104" s="66"/>
      <c r="UKG104" s="66"/>
      <c r="UKH104" s="66"/>
      <c r="UKI104" s="66"/>
      <c r="UKJ104" s="66"/>
      <c r="UKK104" s="66"/>
      <c r="UKL104" s="66"/>
      <c r="UKM104" s="66"/>
      <c r="UKN104" s="66"/>
      <c r="UKO104" s="66"/>
      <c r="UKP104" s="66"/>
      <c r="UKQ104" s="66"/>
      <c r="UKR104" s="66"/>
      <c r="UKS104" s="66"/>
      <c r="UKT104" s="66"/>
      <c r="UKU104" s="66"/>
      <c r="UKV104" s="66"/>
      <c r="UKW104" s="66"/>
      <c r="UKX104" s="66"/>
      <c r="UKY104" s="66"/>
      <c r="UKZ104" s="66"/>
      <c r="ULA104" s="66"/>
      <c r="ULB104" s="66"/>
      <c r="ULC104" s="66"/>
      <c r="ULD104" s="66"/>
      <c r="ULE104" s="66"/>
      <c r="ULF104" s="66"/>
      <c r="ULG104" s="66"/>
      <c r="ULH104" s="66"/>
      <c r="ULI104" s="66"/>
      <c r="ULJ104" s="66"/>
      <c r="ULK104" s="66"/>
      <c r="ULL104" s="66"/>
      <c r="ULM104" s="66"/>
      <c r="ULN104" s="66"/>
      <c r="ULO104" s="66"/>
      <c r="ULP104" s="66"/>
      <c r="ULQ104" s="66"/>
      <c r="ULR104" s="66"/>
      <c r="ULS104" s="66"/>
      <c r="ULT104" s="66"/>
      <c r="ULU104" s="66"/>
      <c r="ULV104" s="66"/>
      <c r="ULW104" s="66"/>
      <c r="ULX104" s="66"/>
      <c r="ULY104" s="66"/>
      <c r="ULZ104" s="66"/>
      <c r="UMA104" s="66"/>
      <c r="UMB104" s="66"/>
      <c r="UMC104" s="66"/>
      <c r="UMD104" s="66"/>
      <c r="UME104" s="66"/>
      <c r="UMF104" s="66"/>
      <c r="UMG104" s="66"/>
      <c r="UMH104" s="66"/>
      <c r="UMI104" s="66"/>
      <c r="UMJ104" s="66"/>
      <c r="UMK104" s="66"/>
      <c r="UML104" s="66"/>
      <c r="UMM104" s="66"/>
      <c r="UMN104" s="66"/>
      <c r="UMO104" s="66"/>
      <c r="UMP104" s="66"/>
      <c r="UMQ104" s="66"/>
      <c r="UMR104" s="66"/>
      <c r="UMS104" s="66"/>
      <c r="UMT104" s="66"/>
      <c r="UMU104" s="66"/>
      <c r="UMV104" s="66"/>
      <c r="UMW104" s="66"/>
      <c r="UMX104" s="66"/>
      <c r="UMY104" s="66"/>
      <c r="UMZ104" s="66"/>
      <c r="UNA104" s="66"/>
      <c r="UNB104" s="66"/>
      <c r="UNC104" s="66"/>
      <c r="UND104" s="66"/>
      <c r="UNE104" s="66"/>
      <c r="UNF104" s="66"/>
      <c r="UNG104" s="66"/>
      <c r="UNH104" s="66"/>
      <c r="UNI104" s="66"/>
      <c r="UNJ104" s="66"/>
      <c r="UNK104" s="66"/>
      <c r="UNL104" s="66"/>
      <c r="UNM104" s="66"/>
      <c r="UNN104" s="66"/>
      <c r="UNO104" s="66"/>
      <c r="UNP104" s="66"/>
      <c r="UNQ104" s="66"/>
      <c r="UNR104" s="66"/>
      <c r="UNS104" s="66"/>
      <c r="UNT104" s="66"/>
      <c r="UNU104" s="66"/>
      <c r="UNV104" s="66"/>
      <c r="UNW104" s="66"/>
      <c r="UNX104" s="66"/>
      <c r="UNY104" s="66"/>
      <c r="UNZ104" s="66"/>
      <c r="UOA104" s="66"/>
      <c r="UOB104" s="66"/>
      <c r="UOC104" s="66"/>
      <c r="UOD104" s="66"/>
      <c r="UOE104" s="66"/>
      <c r="UOF104" s="66"/>
      <c r="UOG104" s="66"/>
      <c r="UOH104" s="66"/>
      <c r="UOI104" s="66"/>
      <c r="UOJ104" s="66"/>
      <c r="UOK104" s="66"/>
      <c r="UOL104" s="66"/>
      <c r="UOM104" s="66"/>
      <c r="UON104" s="66"/>
      <c r="UOO104" s="66"/>
      <c r="UOP104" s="66"/>
      <c r="UOQ104" s="66"/>
      <c r="UOR104" s="66"/>
      <c r="UOS104" s="66"/>
      <c r="UOT104" s="66"/>
      <c r="UOU104" s="66"/>
      <c r="UOV104" s="66"/>
      <c r="UOW104" s="66"/>
      <c r="UOX104" s="66"/>
      <c r="UOY104" s="66"/>
      <c r="UOZ104" s="66"/>
      <c r="UPA104" s="66"/>
      <c r="UPB104" s="66"/>
      <c r="UPC104" s="66"/>
      <c r="UPD104" s="66"/>
      <c r="UPE104" s="66"/>
      <c r="UPF104" s="66"/>
      <c r="UPG104" s="66"/>
      <c r="UPH104" s="66"/>
      <c r="UPI104" s="66"/>
      <c r="UPJ104" s="66"/>
      <c r="UPK104" s="66"/>
      <c r="UPL104" s="66"/>
      <c r="UPM104" s="66"/>
      <c r="UPN104" s="66"/>
      <c r="UPO104" s="66"/>
      <c r="UPP104" s="66"/>
      <c r="UPQ104" s="66"/>
      <c r="UPR104" s="66"/>
      <c r="UPS104" s="66"/>
      <c r="UPT104" s="66"/>
      <c r="UPU104" s="66"/>
      <c r="UPV104" s="66"/>
      <c r="UPW104" s="66"/>
      <c r="UPX104" s="66"/>
      <c r="UPY104" s="66"/>
      <c r="UPZ104" s="66"/>
      <c r="UQA104" s="66"/>
      <c r="UQB104" s="66"/>
      <c r="UQC104" s="66"/>
      <c r="UQD104" s="66"/>
      <c r="UQE104" s="66"/>
      <c r="UQF104" s="66"/>
      <c r="UQG104" s="66"/>
      <c r="UQH104" s="66"/>
      <c r="UQI104" s="66"/>
      <c r="UQJ104" s="66"/>
      <c r="UQK104" s="66"/>
      <c r="UQL104" s="66"/>
      <c r="UQM104" s="66"/>
      <c r="UQN104" s="66"/>
      <c r="UQO104" s="66"/>
      <c r="UQP104" s="66"/>
      <c r="UQQ104" s="66"/>
      <c r="UQR104" s="66"/>
      <c r="UQS104" s="66"/>
      <c r="UQT104" s="66"/>
      <c r="UQU104" s="66"/>
      <c r="UQV104" s="66"/>
      <c r="UQW104" s="66"/>
      <c r="UQX104" s="66"/>
      <c r="UQY104" s="66"/>
      <c r="UQZ104" s="66"/>
      <c r="URA104" s="66"/>
      <c r="URB104" s="66"/>
      <c r="URC104" s="66"/>
      <c r="URD104" s="66"/>
      <c r="URE104" s="66"/>
      <c r="URF104" s="66"/>
      <c r="URG104" s="66"/>
      <c r="URH104" s="66"/>
      <c r="URI104" s="66"/>
      <c r="URJ104" s="66"/>
      <c r="URK104" s="66"/>
      <c r="URL104" s="66"/>
      <c r="URM104" s="66"/>
      <c r="URN104" s="66"/>
      <c r="URO104" s="66"/>
      <c r="URP104" s="66"/>
      <c r="URQ104" s="66"/>
      <c r="URR104" s="66"/>
      <c r="URS104" s="66"/>
      <c r="URT104" s="66"/>
      <c r="URU104" s="66"/>
      <c r="URV104" s="66"/>
      <c r="URW104" s="66"/>
      <c r="URX104" s="66"/>
      <c r="URY104" s="66"/>
      <c r="URZ104" s="66"/>
      <c r="USA104" s="66"/>
      <c r="USB104" s="66"/>
      <c r="USC104" s="66"/>
      <c r="USD104" s="66"/>
      <c r="USE104" s="66"/>
      <c r="USF104" s="66"/>
      <c r="USG104" s="66"/>
      <c r="USH104" s="66"/>
      <c r="USI104" s="66"/>
      <c r="USJ104" s="66"/>
      <c r="USK104" s="66"/>
      <c r="USL104" s="66"/>
      <c r="USM104" s="66"/>
      <c r="USN104" s="66"/>
      <c r="USO104" s="66"/>
      <c r="USP104" s="66"/>
      <c r="USQ104" s="66"/>
      <c r="USR104" s="66"/>
      <c r="USS104" s="66"/>
      <c r="UST104" s="66"/>
      <c r="USU104" s="66"/>
      <c r="USV104" s="66"/>
      <c r="USW104" s="66"/>
      <c r="USX104" s="66"/>
      <c r="USY104" s="66"/>
      <c r="USZ104" s="66"/>
      <c r="UTA104" s="66"/>
      <c r="UTB104" s="66"/>
      <c r="UTC104" s="66"/>
      <c r="UTD104" s="66"/>
      <c r="UTE104" s="66"/>
      <c r="UTF104" s="66"/>
      <c r="UTG104" s="66"/>
      <c r="UTH104" s="66"/>
      <c r="UTI104" s="66"/>
      <c r="UTJ104" s="66"/>
      <c r="UTK104" s="66"/>
      <c r="UTL104" s="66"/>
      <c r="UTM104" s="66"/>
      <c r="UTN104" s="66"/>
      <c r="UTO104" s="66"/>
      <c r="UTP104" s="66"/>
      <c r="UTQ104" s="66"/>
      <c r="UTR104" s="66"/>
      <c r="UTS104" s="66"/>
      <c r="UTT104" s="66"/>
      <c r="UTU104" s="66"/>
      <c r="UTV104" s="66"/>
      <c r="UTW104" s="66"/>
      <c r="UTX104" s="66"/>
      <c r="UTY104" s="66"/>
      <c r="UTZ104" s="66"/>
      <c r="UUA104" s="66"/>
      <c r="UUB104" s="66"/>
      <c r="UUC104" s="66"/>
      <c r="UUD104" s="66"/>
      <c r="UUE104" s="66"/>
      <c r="UUF104" s="66"/>
      <c r="UUG104" s="66"/>
      <c r="UUH104" s="66"/>
      <c r="UUI104" s="66"/>
      <c r="UUJ104" s="66"/>
      <c r="UUK104" s="66"/>
      <c r="UUL104" s="66"/>
      <c r="UUM104" s="66"/>
      <c r="UUN104" s="66"/>
      <c r="UUO104" s="66"/>
      <c r="UUP104" s="66"/>
      <c r="UUQ104" s="66"/>
      <c r="UUR104" s="66"/>
      <c r="UUS104" s="66"/>
      <c r="UUT104" s="66"/>
      <c r="UUU104" s="66"/>
      <c r="UUV104" s="66"/>
      <c r="UUW104" s="66"/>
      <c r="UUX104" s="66"/>
      <c r="UUY104" s="66"/>
      <c r="UUZ104" s="66"/>
      <c r="UVA104" s="66"/>
      <c r="UVB104" s="66"/>
      <c r="UVC104" s="66"/>
      <c r="UVD104" s="66"/>
      <c r="UVE104" s="66"/>
      <c r="UVF104" s="66"/>
      <c r="UVG104" s="66"/>
      <c r="UVH104" s="66"/>
      <c r="UVI104" s="66"/>
      <c r="UVJ104" s="66"/>
      <c r="UVK104" s="66"/>
      <c r="UVL104" s="66"/>
      <c r="UVM104" s="66"/>
      <c r="UVN104" s="66"/>
      <c r="UVO104" s="66"/>
      <c r="UVP104" s="66"/>
      <c r="UVQ104" s="66"/>
      <c r="UVR104" s="66"/>
      <c r="UVS104" s="66"/>
      <c r="UVT104" s="66"/>
      <c r="UVU104" s="66"/>
      <c r="UVV104" s="66"/>
      <c r="UVW104" s="66"/>
      <c r="UVX104" s="66"/>
      <c r="UVY104" s="66"/>
      <c r="UVZ104" s="66"/>
      <c r="UWA104" s="66"/>
      <c r="UWB104" s="66"/>
      <c r="UWC104" s="66"/>
      <c r="UWD104" s="66"/>
      <c r="UWE104" s="66"/>
      <c r="UWF104" s="66"/>
      <c r="UWG104" s="66"/>
      <c r="UWH104" s="66"/>
      <c r="UWI104" s="66"/>
      <c r="UWJ104" s="66"/>
      <c r="UWK104" s="66"/>
      <c r="UWL104" s="66"/>
      <c r="UWM104" s="66"/>
      <c r="UWN104" s="66"/>
      <c r="UWO104" s="66"/>
      <c r="UWP104" s="66"/>
      <c r="UWQ104" s="66"/>
      <c r="UWR104" s="66"/>
      <c r="UWS104" s="66"/>
      <c r="UWT104" s="66"/>
      <c r="UWU104" s="66"/>
      <c r="UWV104" s="66"/>
      <c r="UWW104" s="66"/>
      <c r="UWX104" s="66"/>
      <c r="UWY104" s="66"/>
      <c r="UWZ104" s="66"/>
      <c r="UXA104" s="66"/>
      <c r="UXB104" s="66"/>
      <c r="UXC104" s="66"/>
      <c r="UXD104" s="66"/>
      <c r="UXE104" s="66"/>
      <c r="UXF104" s="66"/>
      <c r="UXG104" s="66"/>
      <c r="UXH104" s="66"/>
      <c r="UXI104" s="66"/>
      <c r="UXJ104" s="66"/>
      <c r="UXK104" s="66"/>
      <c r="UXL104" s="66"/>
      <c r="UXM104" s="66"/>
      <c r="UXN104" s="66"/>
      <c r="UXO104" s="66"/>
      <c r="UXP104" s="66"/>
      <c r="UXQ104" s="66"/>
      <c r="UXR104" s="66"/>
      <c r="UXS104" s="66"/>
      <c r="UXT104" s="66"/>
      <c r="UXU104" s="66"/>
      <c r="UXV104" s="66"/>
      <c r="UXW104" s="66"/>
      <c r="UXX104" s="66"/>
      <c r="UXY104" s="66"/>
      <c r="UXZ104" s="66"/>
      <c r="UYA104" s="66"/>
      <c r="UYB104" s="66"/>
      <c r="UYC104" s="66"/>
      <c r="UYD104" s="66"/>
      <c r="UYE104" s="66"/>
      <c r="UYF104" s="66"/>
      <c r="UYG104" s="66"/>
      <c r="UYH104" s="66"/>
      <c r="UYI104" s="66"/>
      <c r="UYJ104" s="66"/>
      <c r="UYK104" s="66"/>
      <c r="UYL104" s="66"/>
      <c r="UYM104" s="66"/>
      <c r="UYN104" s="66"/>
      <c r="UYO104" s="66"/>
      <c r="UYP104" s="66"/>
      <c r="UYQ104" s="66"/>
      <c r="UYR104" s="66"/>
      <c r="UYS104" s="66"/>
      <c r="UYT104" s="66"/>
      <c r="UYU104" s="66"/>
      <c r="UYV104" s="66"/>
      <c r="UYW104" s="66"/>
      <c r="UYX104" s="66"/>
      <c r="UYY104" s="66"/>
      <c r="UYZ104" s="66"/>
      <c r="UZA104" s="66"/>
      <c r="UZB104" s="66"/>
      <c r="UZC104" s="66"/>
      <c r="UZD104" s="66"/>
      <c r="UZE104" s="66"/>
      <c r="UZF104" s="66"/>
      <c r="UZG104" s="66"/>
      <c r="UZH104" s="66"/>
      <c r="UZI104" s="66"/>
      <c r="UZJ104" s="66"/>
      <c r="UZK104" s="66"/>
      <c r="UZL104" s="66"/>
      <c r="UZM104" s="66"/>
      <c r="UZN104" s="66"/>
      <c r="UZO104" s="66"/>
      <c r="UZP104" s="66"/>
      <c r="UZQ104" s="66"/>
      <c r="UZR104" s="66"/>
      <c r="UZS104" s="66"/>
      <c r="UZT104" s="66"/>
      <c r="UZU104" s="66"/>
      <c r="UZV104" s="66"/>
      <c r="UZW104" s="66"/>
      <c r="UZX104" s="66"/>
      <c r="UZY104" s="66"/>
      <c r="UZZ104" s="66"/>
      <c r="VAA104" s="66"/>
      <c r="VAB104" s="66"/>
      <c r="VAC104" s="66"/>
      <c r="VAD104" s="66"/>
      <c r="VAE104" s="66"/>
      <c r="VAF104" s="66"/>
      <c r="VAG104" s="66"/>
      <c r="VAH104" s="66"/>
      <c r="VAI104" s="66"/>
      <c r="VAJ104" s="66"/>
      <c r="VAK104" s="66"/>
      <c r="VAL104" s="66"/>
      <c r="VAM104" s="66"/>
      <c r="VAN104" s="66"/>
      <c r="VAO104" s="66"/>
      <c r="VAP104" s="66"/>
      <c r="VAQ104" s="66"/>
      <c r="VAR104" s="66"/>
      <c r="VAS104" s="66"/>
      <c r="VAT104" s="66"/>
      <c r="VAU104" s="66"/>
      <c r="VAV104" s="66"/>
      <c r="VAW104" s="66"/>
      <c r="VAX104" s="66"/>
      <c r="VAY104" s="66"/>
      <c r="VAZ104" s="66"/>
      <c r="VBA104" s="66"/>
      <c r="VBB104" s="66"/>
      <c r="VBC104" s="66"/>
      <c r="VBD104" s="66"/>
      <c r="VBE104" s="66"/>
      <c r="VBF104" s="66"/>
      <c r="VBG104" s="66"/>
      <c r="VBH104" s="66"/>
      <c r="VBI104" s="66"/>
      <c r="VBJ104" s="66"/>
      <c r="VBK104" s="66"/>
      <c r="VBL104" s="66"/>
      <c r="VBM104" s="66"/>
      <c r="VBN104" s="66"/>
      <c r="VBO104" s="66"/>
      <c r="VBP104" s="66"/>
      <c r="VBQ104" s="66"/>
      <c r="VBR104" s="66"/>
      <c r="VBS104" s="66"/>
      <c r="VBT104" s="66"/>
      <c r="VBU104" s="66"/>
      <c r="VBV104" s="66"/>
      <c r="VBW104" s="66"/>
      <c r="VBX104" s="66"/>
      <c r="VBY104" s="66"/>
      <c r="VBZ104" s="66"/>
      <c r="VCA104" s="66"/>
      <c r="VCB104" s="66"/>
      <c r="VCC104" s="66"/>
      <c r="VCD104" s="66"/>
      <c r="VCE104" s="66"/>
      <c r="VCF104" s="66"/>
      <c r="VCG104" s="66"/>
      <c r="VCH104" s="66"/>
      <c r="VCI104" s="66"/>
      <c r="VCJ104" s="66"/>
      <c r="VCK104" s="66"/>
      <c r="VCL104" s="66"/>
      <c r="VCM104" s="66"/>
      <c r="VCN104" s="66"/>
      <c r="VCO104" s="66"/>
      <c r="VCP104" s="66"/>
      <c r="VCQ104" s="66"/>
      <c r="VCR104" s="66"/>
      <c r="VCS104" s="66"/>
      <c r="VCT104" s="66"/>
      <c r="VCU104" s="66"/>
      <c r="VCV104" s="66"/>
      <c r="VCW104" s="66"/>
      <c r="VCX104" s="66"/>
      <c r="VCY104" s="66"/>
      <c r="VCZ104" s="66"/>
      <c r="VDA104" s="66"/>
      <c r="VDB104" s="66"/>
      <c r="VDC104" s="66"/>
      <c r="VDD104" s="66"/>
      <c r="VDE104" s="66"/>
      <c r="VDF104" s="66"/>
      <c r="VDG104" s="66"/>
      <c r="VDH104" s="66"/>
      <c r="VDI104" s="66"/>
      <c r="VDJ104" s="66"/>
      <c r="VDK104" s="66"/>
      <c r="VDL104" s="66"/>
      <c r="VDM104" s="66"/>
      <c r="VDN104" s="66"/>
      <c r="VDO104" s="66"/>
      <c r="VDP104" s="66"/>
      <c r="VDQ104" s="66"/>
      <c r="VDR104" s="66"/>
      <c r="VDS104" s="66"/>
      <c r="VDT104" s="66"/>
      <c r="VDU104" s="66"/>
      <c r="VDV104" s="66"/>
      <c r="VDW104" s="66"/>
      <c r="VDX104" s="66"/>
      <c r="VDY104" s="66"/>
      <c r="VDZ104" s="66"/>
      <c r="VEA104" s="66"/>
      <c r="VEB104" s="66"/>
      <c r="VEC104" s="66"/>
      <c r="VED104" s="66"/>
      <c r="VEE104" s="66"/>
      <c r="VEF104" s="66"/>
      <c r="VEG104" s="66"/>
      <c r="VEH104" s="66"/>
      <c r="VEI104" s="66"/>
      <c r="VEJ104" s="66"/>
      <c r="VEK104" s="66"/>
      <c r="VEL104" s="66"/>
      <c r="VEM104" s="66"/>
      <c r="VEN104" s="66"/>
      <c r="VEO104" s="66"/>
      <c r="VEP104" s="66"/>
      <c r="VEQ104" s="66"/>
      <c r="VER104" s="66"/>
      <c r="VES104" s="66"/>
      <c r="VET104" s="66"/>
      <c r="VEU104" s="66"/>
      <c r="VEV104" s="66"/>
      <c r="VEW104" s="66"/>
      <c r="VEX104" s="66"/>
      <c r="VEY104" s="66"/>
      <c r="VEZ104" s="66"/>
      <c r="VFA104" s="66"/>
      <c r="VFB104" s="66"/>
      <c r="VFC104" s="66"/>
      <c r="VFD104" s="66"/>
      <c r="VFE104" s="66"/>
      <c r="VFF104" s="66"/>
      <c r="VFG104" s="66"/>
      <c r="VFH104" s="66"/>
      <c r="VFI104" s="66"/>
      <c r="VFJ104" s="66"/>
      <c r="VFK104" s="66"/>
      <c r="VFL104" s="66"/>
      <c r="VFM104" s="66"/>
      <c r="VFN104" s="66"/>
      <c r="VFO104" s="66"/>
      <c r="VFP104" s="66"/>
      <c r="VFQ104" s="66"/>
      <c r="VFR104" s="66"/>
      <c r="VFS104" s="66"/>
      <c r="VFT104" s="66"/>
      <c r="VFU104" s="66"/>
      <c r="VFV104" s="66"/>
      <c r="VFW104" s="66"/>
      <c r="VFX104" s="66"/>
      <c r="VFY104" s="66"/>
      <c r="VFZ104" s="66"/>
      <c r="VGA104" s="66"/>
      <c r="VGB104" s="66"/>
      <c r="VGC104" s="66"/>
      <c r="VGD104" s="66"/>
      <c r="VGE104" s="66"/>
      <c r="VGF104" s="66"/>
      <c r="VGG104" s="66"/>
      <c r="VGH104" s="66"/>
      <c r="VGI104" s="66"/>
      <c r="VGJ104" s="66"/>
      <c r="VGK104" s="66"/>
      <c r="VGL104" s="66"/>
      <c r="VGM104" s="66"/>
      <c r="VGN104" s="66"/>
      <c r="VGO104" s="66"/>
      <c r="VGP104" s="66"/>
      <c r="VGQ104" s="66"/>
      <c r="VGR104" s="66"/>
      <c r="VGS104" s="66"/>
      <c r="VGT104" s="66"/>
      <c r="VGU104" s="66"/>
      <c r="VGV104" s="66"/>
      <c r="VGW104" s="66"/>
      <c r="VGX104" s="66"/>
      <c r="VGY104" s="66"/>
      <c r="VGZ104" s="66"/>
      <c r="VHA104" s="66"/>
      <c r="VHB104" s="66"/>
      <c r="VHC104" s="66"/>
      <c r="VHD104" s="66"/>
      <c r="VHE104" s="66"/>
      <c r="VHF104" s="66"/>
      <c r="VHG104" s="66"/>
      <c r="VHH104" s="66"/>
      <c r="VHI104" s="66"/>
      <c r="VHJ104" s="66"/>
      <c r="VHK104" s="66"/>
      <c r="VHL104" s="66"/>
      <c r="VHM104" s="66"/>
      <c r="VHN104" s="66"/>
      <c r="VHO104" s="66"/>
      <c r="VHP104" s="66"/>
      <c r="VHQ104" s="66"/>
      <c r="VHR104" s="66"/>
      <c r="VHS104" s="66"/>
      <c r="VHT104" s="66"/>
      <c r="VHU104" s="66"/>
      <c r="VHV104" s="66"/>
      <c r="VHW104" s="66"/>
      <c r="VHX104" s="66"/>
      <c r="VHY104" s="66"/>
      <c r="VHZ104" s="66"/>
      <c r="VIA104" s="66"/>
      <c r="VIB104" s="66"/>
      <c r="VIC104" s="66"/>
      <c r="VID104" s="66"/>
      <c r="VIE104" s="66"/>
      <c r="VIF104" s="66"/>
      <c r="VIG104" s="66"/>
      <c r="VIH104" s="66"/>
      <c r="VII104" s="66"/>
      <c r="VIJ104" s="66"/>
      <c r="VIK104" s="66"/>
      <c r="VIL104" s="66"/>
      <c r="VIM104" s="66"/>
      <c r="VIN104" s="66"/>
      <c r="VIO104" s="66"/>
      <c r="VIP104" s="66"/>
      <c r="VIQ104" s="66"/>
      <c r="VIR104" s="66"/>
      <c r="VIS104" s="66"/>
      <c r="VIT104" s="66"/>
      <c r="VIU104" s="66"/>
      <c r="VIV104" s="66"/>
      <c r="VIW104" s="66"/>
      <c r="VIX104" s="66"/>
      <c r="VIY104" s="66"/>
      <c r="VIZ104" s="66"/>
      <c r="VJA104" s="66"/>
      <c r="VJB104" s="66"/>
      <c r="VJC104" s="66"/>
      <c r="VJD104" s="66"/>
      <c r="VJE104" s="66"/>
      <c r="VJF104" s="66"/>
      <c r="VJG104" s="66"/>
      <c r="VJH104" s="66"/>
      <c r="VJI104" s="66"/>
      <c r="VJJ104" s="66"/>
      <c r="VJK104" s="66"/>
      <c r="VJL104" s="66"/>
      <c r="VJM104" s="66"/>
      <c r="VJN104" s="66"/>
      <c r="VJO104" s="66"/>
      <c r="VJP104" s="66"/>
      <c r="VJQ104" s="66"/>
      <c r="VJR104" s="66"/>
      <c r="VJS104" s="66"/>
      <c r="VJT104" s="66"/>
      <c r="VJU104" s="66"/>
      <c r="VJV104" s="66"/>
      <c r="VJW104" s="66"/>
      <c r="VJX104" s="66"/>
      <c r="VJY104" s="66"/>
      <c r="VJZ104" s="66"/>
      <c r="VKA104" s="66"/>
      <c r="VKB104" s="66"/>
      <c r="VKC104" s="66"/>
      <c r="VKD104" s="66"/>
      <c r="VKE104" s="66"/>
      <c r="VKF104" s="66"/>
      <c r="VKG104" s="66"/>
      <c r="VKH104" s="66"/>
      <c r="VKI104" s="66"/>
      <c r="VKJ104" s="66"/>
      <c r="VKK104" s="66"/>
      <c r="VKL104" s="66"/>
      <c r="VKM104" s="66"/>
      <c r="VKN104" s="66"/>
      <c r="VKO104" s="66"/>
      <c r="VKP104" s="66"/>
      <c r="VKQ104" s="66"/>
      <c r="VKR104" s="66"/>
      <c r="VKS104" s="66"/>
      <c r="VKT104" s="66"/>
      <c r="VKU104" s="66"/>
      <c r="VKV104" s="66"/>
      <c r="VKW104" s="66"/>
      <c r="VKX104" s="66"/>
      <c r="VKY104" s="66"/>
      <c r="VKZ104" s="66"/>
      <c r="VLA104" s="66"/>
      <c r="VLB104" s="66"/>
      <c r="VLC104" s="66"/>
      <c r="VLD104" s="66"/>
      <c r="VLE104" s="66"/>
      <c r="VLF104" s="66"/>
      <c r="VLG104" s="66"/>
      <c r="VLH104" s="66"/>
      <c r="VLI104" s="66"/>
      <c r="VLJ104" s="66"/>
      <c r="VLK104" s="66"/>
      <c r="VLL104" s="66"/>
      <c r="VLM104" s="66"/>
      <c r="VLN104" s="66"/>
      <c r="VLO104" s="66"/>
      <c r="VLP104" s="66"/>
      <c r="VLQ104" s="66"/>
      <c r="VLR104" s="66"/>
      <c r="VLS104" s="66"/>
      <c r="VLT104" s="66"/>
      <c r="VLU104" s="66"/>
      <c r="VLV104" s="66"/>
      <c r="VLW104" s="66"/>
      <c r="VLX104" s="66"/>
      <c r="VLY104" s="66"/>
      <c r="VLZ104" s="66"/>
      <c r="VMA104" s="66"/>
      <c r="VMB104" s="66"/>
      <c r="VMC104" s="66"/>
      <c r="VMD104" s="66"/>
      <c r="VME104" s="66"/>
      <c r="VMF104" s="66"/>
      <c r="VMG104" s="66"/>
      <c r="VMH104" s="66"/>
      <c r="VMI104" s="66"/>
      <c r="VMJ104" s="66"/>
      <c r="VMK104" s="66"/>
      <c r="VML104" s="66"/>
      <c r="VMM104" s="66"/>
      <c r="VMN104" s="66"/>
      <c r="VMO104" s="66"/>
      <c r="VMP104" s="66"/>
      <c r="VMQ104" s="66"/>
      <c r="VMR104" s="66"/>
      <c r="VMS104" s="66"/>
      <c r="VMT104" s="66"/>
      <c r="VMU104" s="66"/>
      <c r="VMV104" s="66"/>
      <c r="VMW104" s="66"/>
      <c r="VMX104" s="66"/>
      <c r="VMY104" s="66"/>
      <c r="VMZ104" s="66"/>
      <c r="VNA104" s="66"/>
      <c r="VNB104" s="66"/>
      <c r="VNC104" s="66"/>
      <c r="VND104" s="66"/>
      <c r="VNE104" s="66"/>
      <c r="VNF104" s="66"/>
      <c r="VNG104" s="66"/>
      <c r="VNH104" s="66"/>
      <c r="VNI104" s="66"/>
      <c r="VNJ104" s="66"/>
      <c r="VNK104" s="66"/>
      <c r="VNL104" s="66"/>
      <c r="VNM104" s="66"/>
      <c r="VNN104" s="66"/>
      <c r="VNO104" s="66"/>
      <c r="VNP104" s="66"/>
      <c r="VNQ104" s="66"/>
      <c r="VNR104" s="66"/>
      <c r="VNS104" s="66"/>
      <c r="VNT104" s="66"/>
      <c r="VNU104" s="66"/>
      <c r="VNV104" s="66"/>
      <c r="VNW104" s="66"/>
      <c r="VNX104" s="66"/>
      <c r="VNY104" s="66"/>
      <c r="VNZ104" s="66"/>
      <c r="VOA104" s="66"/>
      <c r="VOB104" s="66"/>
      <c r="VOC104" s="66"/>
      <c r="VOD104" s="66"/>
      <c r="VOE104" s="66"/>
      <c r="VOF104" s="66"/>
      <c r="VOG104" s="66"/>
      <c r="VOH104" s="66"/>
      <c r="VOI104" s="66"/>
      <c r="VOJ104" s="66"/>
      <c r="VOK104" s="66"/>
      <c r="VOL104" s="66"/>
      <c r="VOM104" s="66"/>
      <c r="VON104" s="66"/>
      <c r="VOO104" s="66"/>
      <c r="VOP104" s="66"/>
      <c r="VOQ104" s="66"/>
      <c r="VOR104" s="66"/>
      <c r="VOS104" s="66"/>
      <c r="VOT104" s="66"/>
      <c r="VOU104" s="66"/>
      <c r="VOV104" s="66"/>
      <c r="VOW104" s="66"/>
      <c r="VOX104" s="66"/>
      <c r="VOY104" s="66"/>
      <c r="VOZ104" s="66"/>
      <c r="VPA104" s="66"/>
      <c r="VPB104" s="66"/>
      <c r="VPC104" s="66"/>
      <c r="VPD104" s="66"/>
      <c r="VPE104" s="66"/>
      <c r="VPF104" s="66"/>
      <c r="VPG104" s="66"/>
      <c r="VPH104" s="66"/>
      <c r="VPI104" s="66"/>
      <c r="VPJ104" s="66"/>
      <c r="VPK104" s="66"/>
      <c r="VPL104" s="66"/>
      <c r="VPM104" s="66"/>
      <c r="VPN104" s="66"/>
      <c r="VPO104" s="66"/>
      <c r="VPP104" s="66"/>
      <c r="VPQ104" s="66"/>
      <c r="VPR104" s="66"/>
      <c r="VPS104" s="66"/>
      <c r="VPT104" s="66"/>
      <c r="VPU104" s="66"/>
      <c r="VPV104" s="66"/>
      <c r="VPW104" s="66"/>
      <c r="VPX104" s="66"/>
      <c r="VPY104" s="66"/>
      <c r="VPZ104" s="66"/>
      <c r="VQA104" s="66"/>
      <c r="VQB104" s="66"/>
      <c r="VQC104" s="66"/>
      <c r="VQD104" s="66"/>
      <c r="VQE104" s="66"/>
      <c r="VQF104" s="66"/>
      <c r="VQG104" s="66"/>
      <c r="VQH104" s="66"/>
      <c r="VQI104" s="66"/>
      <c r="VQJ104" s="66"/>
      <c r="VQK104" s="66"/>
      <c r="VQL104" s="66"/>
      <c r="VQM104" s="66"/>
      <c r="VQN104" s="66"/>
      <c r="VQO104" s="66"/>
      <c r="VQP104" s="66"/>
      <c r="VQQ104" s="66"/>
      <c r="VQR104" s="66"/>
      <c r="VQS104" s="66"/>
      <c r="VQT104" s="66"/>
      <c r="VQU104" s="66"/>
      <c r="VQV104" s="66"/>
      <c r="VQW104" s="66"/>
      <c r="VQX104" s="66"/>
      <c r="VQY104" s="66"/>
      <c r="VQZ104" s="66"/>
      <c r="VRA104" s="66"/>
      <c r="VRB104" s="66"/>
      <c r="VRC104" s="66"/>
      <c r="VRD104" s="66"/>
      <c r="VRE104" s="66"/>
      <c r="VRF104" s="66"/>
      <c r="VRG104" s="66"/>
      <c r="VRH104" s="66"/>
      <c r="VRI104" s="66"/>
      <c r="VRJ104" s="66"/>
      <c r="VRK104" s="66"/>
      <c r="VRL104" s="66"/>
      <c r="VRM104" s="66"/>
      <c r="VRN104" s="66"/>
      <c r="VRO104" s="66"/>
      <c r="VRP104" s="66"/>
      <c r="VRQ104" s="66"/>
      <c r="VRR104" s="66"/>
      <c r="VRS104" s="66"/>
      <c r="VRT104" s="66"/>
      <c r="VRU104" s="66"/>
      <c r="VRV104" s="66"/>
      <c r="VRW104" s="66"/>
      <c r="VRX104" s="66"/>
      <c r="VRY104" s="66"/>
      <c r="VRZ104" s="66"/>
      <c r="VSA104" s="66"/>
      <c r="VSB104" s="66"/>
      <c r="VSC104" s="66"/>
      <c r="VSD104" s="66"/>
      <c r="VSE104" s="66"/>
      <c r="VSF104" s="66"/>
      <c r="VSG104" s="66"/>
      <c r="VSH104" s="66"/>
      <c r="VSI104" s="66"/>
      <c r="VSJ104" s="66"/>
      <c r="VSK104" s="66"/>
      <c r="VSL104" s="66"/>
      <c r="VSM104" s="66"/>
      <c r="VSN104" s="66"/>
      <c r="VSO104" s="66"/>
      <c r="VSP104" s="66"/>
      <c r="VSQ104" s="66"/>
      <c r="VSR104" s="66"/>
      <c r="VSS104" s="66"/>
      <c r="VST104" s="66"/>
      <c r="VSU104" s="66"/>
      <c r="VSV104" s="66"/>
      <c r="VSW104" s="66"/>
      <c r="VSX104" s="66"/>
      <c r="VSY104" s="66"/>
      <c r="VSZ104" s="66"/>
      <c r="VTA104" s="66"/>
      <c r="VTB104" s="66"/>
      <c r="VTC104" s="66"/>
      <c r="VTD104" s="66"/>
      <c r="VTE104" s="66"/>
      <c r="VTF104" s="66"/>
      <c r="VTG104" s="66"/>
      <c r="VTH104" s="66"/>
      <c r="VTI104" s="66"/>
      <c r="VTJ104" s="66"/>
      <c r="VTK104" s="66"/>
      <c r="VTL104" s="66"/>
      <c r="VTM104" s="66"/>
      <c r="VTN104" s="66"/>
      <c r="VTO104" s="66"/>
      <c r="VTP104" s="66"/>
      <c r="VTQ104" s="66"/>
      <c r="VTR104" s="66"/>
      <c r="VTS104" s="66"/>
      <c r="VTT104" s="66"/>
      <c r="VTU104" s="66"/>
      <c r="VTV104" s="66"/>
      <c r="VTW104" s="66"/>
      <c r="VTX104" s="66"/>
      <c r="VTY104" s="66"/>
      <c r="VTZ104" s="66"/>
      <c r="VUA104" s="66"/>
      <c r="VUB104" s="66"/>
      <c r="VUC104" s="66"/>
      <c r="VUD104" s="66"/>
      <c r="VUE104" s="66"/>
      <c r="VUF104" s="66"/>
      <c r="VUG104" s="66"/>
      <c r="VUH104" s="66"/>
      <c r="VUI104" s="66"/>
      <c r="VUJ104" s="66"/>
      <c r="VUK104" s="66"/>
      <c r="VUL104" s="66"/>
      <c r="VUM104" s="66"/>
      <c r="VUN104" s="66"/>
      <c r="VUO104" s="66"/>
      <c r="VUP104" s="66"/>
      <c r="VUQ104" s="66"/>
      <c r="VUR104" s="66"/>
      <c r="VUS104" s="66"/>
      <c r="VUT104" s="66"/>
      <c r="VUU104" s="66"/>
      <c r="VUV104" s="66"/>
      <c r="VUW104" s="66"/>
      <c r="VUX104" s="66"/>
      <c r="VUY104" s="66"/>
      <c r="VUZ104" s="66"/>
      <c r="VVA104" s="66"/>
      <c r="VVB104" s="66"/>
      <c r="VVC104" s="66"/>
      <c r="VVD104" s="66"/>
      <c r="VVE104" s="66"/>
      <c r="VVF104" s="66"/>
      <c r="VVG104" s="66"/>
      <c r="VVH104" s="66"/>
      <c r="VVI104" s="66"/>
      <c r="VVJ104" s="66"/>
      <c r="VVK104" s="66"/>
      <c r="VVL104" s="66"/>
      <c r="VVM104" s="66"/>
      <c r="VVN104" s="66"/>
      <c r="VVO104" s="66"/>
      <c r="VVP104" s="66"/>
      <c r="VVQ104" s="66"/>
      <c r="VVR104" s="66"/>
      <c r="VVS104" s="66"/>
      <c r="VVT104" s="66"/>
      <c r="VVU104" s="66"/>
      <c r="VVV104" s="66"/>
      <c r="VVW104" s="66"/>
      <c r="VVX104" s="66"/>
      <c r="VVY104" s="66"/>
      <c r="VVZ104" s="66"/>
      <c r="VWA104" s="66"/>
      <c r="VWB104" s="66"/>
      <c r="VWC104" s="66"/>
      <c r="VWD104" s="66"/>
      <c r="VWE104" s="66"/>
      <c r="VWF104" s="66"/>
      <c r="VWG104" s="66"/>
      <c r="VWH104" s="66"/>
      <c r="VWI104" s="66"/>
      <c r="VWJ104" s="66"/>
      <c r="VWK104" s="66"/>
      <c r="VWL104" s="66"/>
      <c r="VWM104" s="66"/>
      <c r="VWN104" s="66"/>
      <c r="VWO104" s="66"/>
      <c r="VWP104" s="66"/>
      <c r="VWQ104" s="66"/>
      <c r="VWR104" s="66"/>
      <c r="VWS104" s="66"/>
      <c r="VWT104" s="66"/>
      <c r="VWU104" s="66"/>
      <c r="VWV104" s="66"/>
      <c r="VWW104" s="66"/>
      <c r="VWX104" s="66"/>
      <c r="VWY104" s="66"/>
      <c r="VWZ104" s="66"/>
      <c r="VXA104" s="66"/>
      <c r="VXB104" s="66"/>
      <c r="VXC104" s="66"/>
      <c r="VXD104" s="66"/>
      <c r="VXE104" s="66"/>
      <c r="VXF104" s="66"/>
      <c r="VXG104" s="66"/>
      <c r="VXH104" s="66"/>
      <c r="VXI104" s="66"/>
      <c r="VXJ104" s="66"/>
      <c r="VXK104" s="66"/>
      <c r="VXL104" s="66"/>
      <c r="VXM104" s="66"/>
      <c r="VXN104" s="66"/>
      <c r="VXO104" s="66"/>
      <c r="VXP104" s="66"/>
      <c r="VXQ104" s="66"/>
      <c r="VXR104" s="66"/>
      <c r="VXS104" s="66"/>
      <c r="VXT104" s="66"/>
      <c r="VXU104" s="66"/>
      <c r="VXV104" s="66"/>
      <c r="VXW104" s="66"/>
      <c r="VXX104" s="66"/>
      <c r="VXY104" s="66"/>
      <c r="VXZ104" s="66"/>
      <c r="VYA104" s="66"/>
      <c r="VYB104" s="66"/>
      <c r="VYC104" s="66"/>
      <c r="VYD104" s="66"/>
      <c r="VYE104" s="66"/>
      <c r="VYF104" s="66"/>
      <c r="VYG104" s="66"/>
      <c r="VYH104" s="66"/>
      <c r="VYI104" s="66"/>
      <c r="VYJ104" s="66"/>
      <c r="VYK104" s="66"/>
      <c r="VYL104" s="66"/>
      <c r="VYM104" s="66"/>
      <c r="VYN104" s="66"/>
      <c r="VYO104" s="66"/>
      <c r="VYP104" s="66"/>
      <c r="VYQ104" s="66"/>
      <c r="VYR104" s="66"/>
      <c r="VYS104" s="66"/>
      <c r="VYT104" s="66"/>
      <c r="VYU104" s="66"/>
      <c r="VYV104" s="66"/>
      <c r="VYW104" s="66"/>
      <c r="VYX104" s="66"/>
      <c r="VYY104" s="66"/>
      <c r="VYZ104" s="66"/>
      <c r="VZA104" s="66"/>
      <c r="VZB104" s="66"/>
      <c r="VZC104" s="66"/>
      <c r="VZD104" s="66"/>
      <c r="VZE104" s="66"/>
      <c r="VZF104" s="66"/>
      <c r="VZG104" s="66"/>
      <c r="VZH104" s="66"/>
      <c r="VZI104" s="66"/>
      <c r="VZJ104" s="66"/>
      <c r="VZK104" s="66"/>
      <c r="VZL104" s="66"/>
      <c r="VZM104" s="66"/>
      <c r="VZN104" s="66"/>
      <c r="VZO104" s="66"/>
      <c r="VZP104" s="66"/>
      <c r="VZQ104" s="66"/>
      <c r="VZR104" s="66"/>
      <c r="VZS104" s="66"/>
      <c r="VZT104" s="66"/>
      <c r="VZU104" s="66"/>
      <c r="VZV104" s="66"/>
      <c r="VZW104" s="66"/>
      <c r="VZX104" s="66"/>
      <c r="VZY104" s="66"/>
      <c r="VZZ104" s="66"/>
      <c r="WAA104" s="66"/>
      <c r="WAB104" s="66"/>
      <c r="WAC104" s="66"/>
      <c r="WAD104" s="66"/>
      <c r="WAE104" s="66"/>
      <c r="WAF104" s="66"/>
      <c r="WAG104" s="66"/>
      <c r="WAH104" s="66"/>
      <c r="WAI104" s="66"/>
      <c r="WAJ104" s="66"/>
      <c r="WAK104" s="66"/>
      <c r="WAL104" s="66"/>
      <c r="WAM104" s="66"/>
      <c r="WAN104" s="66"/>
      <c r="WAO104" s="66"/>
      <c r="WAP104" s="66"/>
      <c r="WAQ104" s="66"/>
      <c r="WAR104" s="66"/>
      <c r="WAS104" s="66"/>
      <c r="WAT104" s="66"/>
      <c r="WAU104" s="66"/>
      <c r="WAV104" s="66"/>
      <c r="WAW104" s="66"/>
      <c r="WAX104" s="66"/>
      <c r="WAY104" s="66"/>
      <c r="WAZ104" s="66"/>
      <c r="WBA104" s="66"/>
      <c r="WBB104" s="66"/>
      <c r="WBC104" s="66"/>
      <c r="WBD104" s="66"/>
      <c r="WBE104" s="66"/>
      <c r="WBF104" s="66"/>
      <c r="WBG104" s="66"/>
      <c r="WBH104" s="66"/>
      <c r="WBI104" s="66"/>
      <c r="WBJ104" s="66"/>
      <c r="WBK104" s="66"/>
      <c r="WBL104" s="66"/>
      <c r="WBM104" s="66"/>
      <c r="WBN104" s="66"/>
      <c r="WBO104" s="66"/>
      <c r="WBP104" s="66"/>
      <c r="WBQ104" s="66"/>
      <c r="WBR104" s="66"/>
      <c r="WBS104" s="66"/>
      <c r="WBT104" s="66"/>
      <c r="WBU104" s="66"/>
      <c r="WBV104" s="66"/>
      <c r="WBW104" s="66"/>
      <c r="WBX104" s="66"/>
      <c r="WBY104" s="66"/>
      <c r="WBZ104" s="66"/>
      <c r="WCA104" s="66"/>
      <c r="WCB104" s="66"/>
      <c r="WCC104" s="66"/>
      <c r="WCD104" s="66"/>
      <c r="WCE104" s="66"/>
      <c r="WCF104" s="66"/>
      <c r="WCG104" s="66"/>
      <c r="WCH104" s="66"/>
      <c r="WCI104" s="66"/>
      <c r="WCJ104" s="66"/>
      <c r="WCK104" s="66"/>
      <c r="WCL104" s="66"/>
      <c r="WCM104" s="66"/>
      <c r="WCN104" s="66"/>
      <c r="WCO104" s="66"/>
      <c r="WCP104" s="66"/>
      <c r="WCQ104" s="66"/>
      <c r="WCR104" s="66"/>
      <c r="WCS104" s="66"/>
      <c r="WCT104" s="66"/>
      <c r="WCU104" s="66"/>
      <c r="WCV104" s="66"/>
      <c r="WCW104" s="66"/>
      <c r="WCX104" s="66"/>
      <c r="WCY104" s="66"/>
      <c r="WCZ104" s="66"/>
      <c r="WDA104" s="66"/>
      <c r="WDB104" s="66"/>
      <c r="WDC104" s="66"/>
      <c r="WDD104" s="66"/>
      <c r="WDE104" s="66"/>
      <c r="WDF104" s="66"/>
      <c r="WDG104" s="66"/>
      <c r="WDH104" s="66"/>
      <c r="WDI104" s="66"/>
      <c r="WDJ104" s="66"/>
      <c r="WDK104" s="66"/>
      <c r="WDL104" s="66"/>
      <c r="WDM104" s="66"/>
      <c r="WDN104" s="66"/>
      <c r="WDO104" s="66"/>
      <c r="WDP104" s="66"/>
      <c r="WDQ104" s="66"/>
      <c r="WDR104" s="66"/>
      <c r="WDS104" s="66"/>
      <c r="WDT104" s="66"/>
      <c r="WDU104" s="66"/>
      <c r="WDV104" s="66"/>
      <c r="WDW104" s="66"/>
      <c r="WDX104" s="66"/>
      <c r="WDY104" s="66"/>
      <c r="WDZ104" s="66"/>
      <c r="WEA104" s="66"/>
      <c r="WEB104" s="66"/>
      <c r="WEC104" s="66"/>
      <c r="WED104" s="66"/>
      <c r="WEE104" s="66"/>
      <c r="WEF104" s="66"/>
      <c r="WEG104" s="66"/>
      <c r="WEH104" s="66"/>
      <c r="WEI104" s="66"/>
      <c r="WEJ104" s="66"/>
      <c r="WEK104" s="66"/>
      <c r="WEL104" s="66"/>
      <c r="WEM104" s="66"/>
      <c r="WEN104" s="66"/>
      <c r="WEO104" s="66"/>
      <c r="WEP104" s="66"/>
      <c r="WEQ104" s="66"/>
      <c r="WER104" s="66"/>
      <c r="WES104" s="66"/>
      <c r="WET104" s="66"/>
      <c r="WEU104" s="66"/>
      <c r="WEV104" s="66"/>
      <c r="WEW104" s="66"/>
      <c r="WEX104" s="66"/>
      <c r="WEY104" s="66"/>
      <c r="WEZ104" s="66"/>
      <c r="WFA104" s="66"/>
      <c r="WFB104" s="66"/>
      <c r="WFC104" s="66"/>
      <c r="WFD104" s="66"/>
      <c r="WFE104" s="66"/>
      <c r="WFF104" s="66"/>
      <c r="WFG104" s="66"/>
      <c r="WFH104" s="66"/>
      <c r="WFI104" s="66"/>
      <c r="WFJ104" s="66"/>
      <c r="WFK104" s="66"/>
      <c r="WFL104" s="66"/>
      <c r="WFM104" s="66"/>
      <c r="WFN104" s="66"/>
      <c r="WFO104" s="66"/>
      <c r="WFP104" s="66"/>
      <c r="WFQ104" s="66"/>
      <c r="WFR104" s="66"/>
      <c r="WFS104" s="66"/>
      <c r="WFT104" s="66"/>
      <c r="WFU104" s="66"/>
      <c r="WFV104" s="66"/>
      <c r="WFW104" s="66"/>
      <c r="WFX104" s="66"/>
      <c r="WFY104" s="66"/>
      <c r="WFZ104" s="66"/>
      <c r="WGA104" s="66"/>
      <c r="WGB104" s="66"/>
      <c r="WGC104" s="66"/>
      <c r="WGD104" s="66"/>
      <c r="WGE104" s="66"/>
      <c r="WGF104" s="66"/>
      <c r="WGG104" s="66"/>
      <c r="WGH104" s="66"/>
      <c r="WGI104" s="66"/>
      <c r="WGJ104" s="66"/>
      <c r="WGK104" s="66"/>
      <c r="WGL104" s="66"/>
      <c r="WGM104" s="66"/>
      <c r="WGN104" s="66"/>
      <c r="WGO104" s="66"/>
      <c r="WGP104" s="66"/>
      <c r="WGQ104" s="66"/>
      <c r="WGR104" s="66"/>
      <c r="WGS104" s="66"/>
      <c r="WGT104" s="66"/>
      <c r="WGU104" s="66"/>
      <c r="WGV104" s="66"/>
      <c r="WGW104" s="66"/>
      <c r="WGX104" s="66"/>
      <c r="WGY104" s="66"/>
      <c r="WGZ104" s="66"/>
      <c r="WHA104" s="66"/>
      <c r="WHB104" s="66"/>
      <c r="WHC104" s="66"/>
      <c r="WHD104" s="66"/>
      <c r="WHE104" s="66"/>
      <c r="WHF104" s="66"/>
      <c r="WHG104" s="66"/>
      <c r="WHH104" s="66"/>
      <c r="WHI104" s="66"/>
      <c r="WHJ104" s="66"/>
      <c r="WHK104" s="66"/>
      <c r="WHL104" s="66"/>
      <c r="WHM104" s="66"/>
      <c r="WHN104" s="66"/>
      <c r="WHO104" s="66"/>
      <c r="WHP104" s="66"/>
      <c r="WHQ104" s="66"/>
      <c r="WHR104" s="66"/>
      <c r="WHS104" s="66"/>
      <c r="WHT104" s="66"/>
      <c r="WHU104" s="66"/>
      <c r="WHV104" s="66"/>
      <c r="WHW104" s="66"/>
      <c r="WHX104" s="66"/>
      <c r="WHY104" s="66"/>
      <c r="WHZ104" s="66"/>
      <c r="WIA104" s="66"/>
      <c r="WIB104" s="66"/>
      <c r="WIC104" s="66"/>
      <c r="WID104" s="66"/>
      <c r="WIE104" s="66"/>
      <c r="WIF104" s="66"/>
      <c r="WIG104" s="66"/>
      <c r="WIH104" s="66"/>
      <c r="WII104" s="66"/>
      <c r="WIJ104" s="66"/>
      <c r="WIK104" s="66"/>
      <c r="WIL104" s="66"/>
      <c r="WIM104" s="66"/>
      <c r="WIN104" s="66"/>
      <c r="WIO104" s="66"/>
      <c r="WIP104" s="66"/>
      <c r="WIQ104" s="66"/>
      <c r="WIR104" s="66"/>
      <c r="WIS104" s="66"/>
      <c r="WIT104" s="66"/>
      <c r="WIU104" s="66"/>
      <c r="WIV104" s="66"/>
      <c r="WIW104" s="66"/>
      <c r="WIX104" s="66"/>
      <c r="WIY104" s="66"/>
      <c r="WIZ104" s="66"/>
      <c r="WJA104" s="66"/>
      <c r="WJB104" s="66"/>
      <c r="WJC104" s="66"/>
      <c r="WJD104" s="66"/>
      <c r="WJE104" s="66"/>
      <c r="WJF104" s="66"/>
      <c r="WJG104" s="66"/>
      <c r="WJH104" s="66"/>
      <c r="WJI104" s="66"/>
      <c r="WJJ104" s="66"/>
      <c r="WJK104" s="66"/>
      <c r="WJL104" s="66"/>
      <c r="WJM104" s="66"/>
      <c r="WJN104" s="66"/>
      <c r="WJO104" s="66"/>
      <c r="WJP104" s="66"/>
      <c r="WJQ104" s="66"/>
      <c r="WJR104" s="66"/>
      <c r="WJS104" s="66"/>
      <c r="WJT104" s="66"/>
      <c r="WJU104" s="66"/>
      <c r="WJV104" s="66"/>
      <c r="WJW104" s="66"/>
      <c r="WJX104" s="66"/>
      <c r="WJY104" s="66"/>
      <c r="WJZ104" s="66"/>
      <c r="WKA104" s="66"/>
      <c r="WKB104" s="66"/>
      <c r="WKC104" s="66"/>
      <c r="WKD104" s="66"/>
      <c r="WKE104" s="66"/>
      <c r="WKF104" s="66"/>
      <c r="WKG104" s="66"/>
      <c r="WKH104" s="66"/>
      <c r="WKI104" s="66"/>
      <c r="WKJ104" s="66"/>
      <c r="WKK104" s="66"/>
      <c r="WKL104" s="66"/>
      <c r="WKM104" s="66"/>
      <c r="WKN104" s="66"/>
      <c r="WKO104" s="66"/>
      <c r="WKP104" s="66"/>
      <c r="WKQ104" s="66"/>
      <c r="WKR104" s="66"/>
      <c r="WKS104" s="66"/>
      <c r="WKT104" s="66"/>
      <c r="WKU104" s="66"/>
      <c r="WKV104" s="66"/>
      <c r="WKW104" s="66"/>
      <c r="WKX104" s="66"/>
      <c r="WKY104" s="66"/>
      <c r="WKZ104" s="66"/>
      <c r="WLA104" s="66"/>
      <c r="WLB104" s="66"/>
      <c r="WLC104" s="66"/>
      <c r="WLD104" s="66"/>
      <c r="WLE104" s="66"/>
      <c r="WLF104" s="66"/>
      <c r="WLG104" s="66"/>
      <c r="WLH104" s="66"/>
      <c r="WLI104" s="66"/>
      <c r="WLJ104" s="66"/>
      <c r="WLK104" s="66"/>
      <c r="WLL104" s="66"/>
      <c r="WLM104" s="66"/>
      <c r="WLN104" s="66"/>
      <c r="WLO104" s="66"/>
      <c r="WLP104" s="66"/>
      <c r="WLQ104" s="66"/>
      <c r="WLR104" s="66"/>
      <c r="WLS104" s="66"/>
      <c r="WLT104" s="66"/>
      <c r="WLU104" s="66"/>
      <c r="WLV104" s="66"/>
      <c r="WLW104" s="66"/>
      <c r="WLX104" s="66"/>
      <c r="WLY104" s="66"/>
      <c r="WLZ104" s="66"/>
      <c r="WMA104" s="66"/>
      <c r="WMB104" s="66"/>
      <c r="WMC104" s="66"/>
      <c r="WMD104" s="66"/>
      <c r="WME104" s="66"/>
      <c r="WMF104" s="66"/>
      <c r="WMG104" s="66"/>
      <c r="WMH104" s="66"/>
      <c r="WMI104" s="66"/>
      <c r="WMJ104" s="66"/>
      <c r="WMK104" s="66"/>
      <c r="WML104" s="66"/>
      <c r="WMM104" s="66"/>
      <c r="WMN104" s="66"/>
      <c r="WMO104" s="66"/>
      <c r="WMP104" s="66"/>
      <c r="WMQ104" s="66"/>
      <c r="WMR104" s="66"/>
      <c r="WMS104" s="66"/>
      <c r="WMT104" s="66"/>
      <c r="WMU104" s="66"/>
      <c r="WMV104" s="66"/>
      <c r="WMW104" s="66"/>
      <c r="WMX104" s="66"/>
      <c r="WMY104" s="66"/>
      <c r="WMZ104" s="66"/>
      <c r="WNA104" s="66"/>
      <c r="WNB104" s="66"/>
      <c r="WNC104" s="66"/>
      <c r="WND104" s="66"/>
      <c r="WNE104" s="66"/>
      <c r="WNF104" s="66"/>
      <c r="WNG104" s="66"/>
      <c r="WNH104" s="66"/>
      <c r="WNI104" s="66"/>
      <c r="WNJ104" s="66"/>
      <c r="WNK104" s="66"/>
      <c r="WNL104" s="66"/>
      <c r="WNM104" s="66"/>
      <c r="WNN104" s="66"/>
      <c r="WNO104" s="66"/>
      <c r="WNP104" s="66"/>
      <c r="WNQ104" s="66"/>
      <c r="WNR104" s="66"/>
      <c r="WNS104" s="66"/>
      <c r="WNT104" s="66"/>
      <c r="WNU104" s="66"/>
      <c r="WNV104" s="66"/>
      <c r="WNW104" s="66"/>
      <c r="WNX104" s="66"/>
      <c r="WNY104" s="66"/>
      <c r="WNZ104" s="66"/>
      <c r="WOA104" s="66"/>
      <c r="WOB104" s="66"/>
      <c r="WOC104" s="66"/>
      <c r="WOD104" s="66"/>
      <c r="WOE104" s="66"/>
      <c r="WOF104" s="66"/>
      <c r="WOG104" s="66"/>
      <c r="WOH104" s="66"/>
      <c r="WOI104" s="66"/>
      <c r="WOJ104" s="66"/>
      <c r="WOK104" s="66"/>
      <c r="WOL104" s="66"/>
      <c r="WOM104" s="66"/>
      <c r="WON104" s="66"/>
      <c r="WOO104" s="66"/>
      <c r="WOP104" s="66"/>
      <c r="WOQ104" s="66"/>
      <c r="WOR104" s="66"/>
      <c r="WOS104" s="66"/>
      <c r="WOT104" s="66"/>
      <c r="WOU104" s="66"/>
      <c r="WOV104" s="66"/>
      <c r="WOW104" s="66"/>
      <c r="WOX104" s="66"/>
      <c r="WOY104" s="66"/>
      <c r="WOZ104" s="66"/>
      <c r="WPA104" s="66"/>
      <c r="WPB104" s="66"/>
      <c r="WPC104" s="66"/>
      <c r="WPD104" s="66"/>
      <c r="WPE104" s="66"/>
      <c r="WPF104" s="66"/>
      <c r="WPG104" s="66"/>
      <c r="WPH104" s="66"/>
      <c r="WPI104" s="66"/>
      <c r="WPJ104" s="66"/>
      <c r="WPK104" s="66"/>
      <c r="WPL104" s="66"/>
      <c r="WPM104" s="66"/>
      <c r="WPN104" s="66"/>
      <c r="WPO104" s="66"/>
      <c r="WPP104" s="66"/>
      <c r="WPQ104" s="66"/>
      <c r="WPR104" s="66"/>
      <c r="WPS104" s="66"/>
      <c r="WPT104" s="66"/>
      <c r="WPU104" s="66"/>
      <c r="WPV104" s="66"/>
      <c r="WPW104" s="66"/>
      <c r="WPX104" s="66"/>
      <c r="WPY104" s="66"/>
      <c r="WPZ104" s="66"/>
      <c r="WQA104" s="66"/>
      <c r="WQB104" s="66"/>
      <c r="WQC104" s="66"/>
      <c r="WQD104" s="66"/>
      <c r="WQE104" s="66"/>
      <c r="WQF104" s="66"/>
      <c r="WQG104" s="66"/>
      <c r="WQH104" s="66"/>
      <c r="WQI104" s="66"/>
      <c r="WQJ104" s="66"/>
      <c r="WQK104" s="66"/>
      <c r="WQL104" s="66"/>
      <c r="WQM104" s="66"/>
      <c r="WQN104" s="66"/>
      <c r="WQO104" s="66"/>
      <c r="WQP104" s="66"/>
      <c r="WQQ104" s="66"/>
      <c r="WQR104" s="66"/>
      <c r="WQS104" s="66"/>
      <c r="WQT104" s="66"/>
      <c r="WQU104" s="66"/>
      <c r="WQV104" s="66"/>
      <c r="WQW104" s="66"/>
      <c r="WQX104" s="66"/>
      <c r="WQY104" s="66"/>
      <c r="WQZ104" s="66"/>
      <c r="WRA104" s="66"/>
      <c r="WRB104" s="66"/>
      <c r="WRC104" s="66"/>
      <c r="WRD104" s="66"/>
      <c r="WRE104" s="66"/>
      <c r="WRF104" s="66"/>
      <c r="WRG104" s="66"/>
      <c r="WRH104" s="66"/>
      <c r="WRI104" s="66"/>
      <c r="WRJ104" s="66"/>
      <c r="WRK104" s="66"/>
      <c r="WRL104" s="66"/>
      <c r="WRM104" s="66"/>
      <c r="WRN104" s="66"/>
      <c r="WRO104" s="66"/>
      <c r="WRP104" s="66"/>
      <c r="WRQ104" s="66"/>
      <c r="WRR104" s="66"/>
      <c r="WRS104" s="66"/>
      <c r="WRT104" s="66"/>
      <c r="WRU104" s="66"/>
      <c r="WRV104" s="66"/>
      <c r="WRW104" s="66"/>
      <c r="WRX104" s="66"/>
      <c r="WRY104" s="66"/>
      <c r="WRZ104" s="66"/>
      <c r="WSA104" s="66"/>
      <c r="WSB104" s="66"/>
      <c r="WSC104" s="66"/>
      <c r="WSD104" s="66"/>
      <c r="WSE104" s="66"/>
      <c r="WSF104" s="66"/>
      <c r="WSG104" s="66"/>
      <c r="WSH104" s="66"/>
      <c r="WSI104" s="66"/>
      <c r="WSJ104" s="66"/>
      <c r="WSK104" s="66"/>
      <c r="WSL104" s="66"/>
      <c r="WSM104" s="66"/>
      <c r="WSN104" s="66"/>
      <c r="WSO104" s="66"/>
      <c r="WSP104" s="66"/>
      <c r="WSQ104" s="66"/>
      <c r="WSR104" s="66"/>
      <c r="WSS104" s="66"/>
      <c r="WST104" s="66"/>
      <c r="WSU104" s="66"/>
      <c r="WSV104" s="66"/>
      <c r="WSW104" s="66"/>
      <c r="WSX104" s="66"/>
      <c r="WSY104" s="66"/>
      <c r="WSZ104" s="66"/>
      <c r="WTA104" s="66"/>
      <c r="WTB104" s="66"/>
      <c r="WTC104" s="66"/>
      <c r="WTD104" s="66"/>
      <c r="WTE104" s="66"/>
      <c r="WTF104" s="66"/>
      <c r="WTG104" s="66"/>
      <c r="WTH104" s="66"/>
      <c r="WTI104" s="66"/>
      <c r="WTJ104" s="66"/>
      <c r="WTK104" s="66"/>
      <c r="WTL104" s="66"/>
      <c r="WTM104" s="66"/>
      <c r="WTN104" s="66"/>
      <c r="WTO104" s="66"/>
      <c r="WTP104" s="66"/>
      <c r="WTQ104" s="66"/>
      <c r="WTR104" s="66"/>
      <c r="WTS104" s="66"/>
      <c r="WTT104" s="66"/>
      <c r="WTU104" s="66"/>
      <c r="WTV104" s="66"/>
      <c r="WTW104" s="66"/>
      <c r="WTX104" s="66"/>
      <c r="WTY104" s="66"/>
      <c r="WTZ104" s="66"/>
      <c r="WUA104" s="66"/>
      <c r="WUB104" s="66"/>
      <c r="WUC104" s="66"/>
      <c r="WUD104" s="66"/>
      <c r="WUE104" s="66"/>
      <c r="WUF104" s="66"/>
      <c r="WUG104" s="66"/>
      <c r="WUH104" s="66"/>
      <c r="WUI104" s="66"/>
      <c r="WUJ104" s="66"/>
      <c r="WUK104" s="66"/>
      <c r="WUL104" s="66"/>
      <c r="WUM104" s="66"/>
      <c r="WUN104" s="66"/>
      <c r="WUO104" s="66"/>
      <c r="WUP104" s="66"/>
      <c r="WUQ104" s="66"/>
      <c r="WUR104" s="66"/>
      <c r="WUS104" s="66"/>
      <c r="WUT104" s="66"/>
      <c r="WUU104" s="66"/>
      <c r="WUV104" s="66"/>
      <c r="WUW104" s="66"/>
      <c r="WUX104" s="66"/>
      <c r="WUY104" s="66"/>
      <c r="WUZ104" s="66"/>
      <c r="WVA104" s="66"/>
      <c r="WVB104" s="66"/>
      <c r="WVC104" s="66"/>
      <c r="WVD104" s="66"/>
      <c r="WVE104" s="66"/>
      <c r="WVF104" s="66"/>
      <c r="WVG104" s="66"/>
      <c r="WVH104" s="66"/>
      <c r="WVI104" s="66"/>
      <c r="WVJ104" s="66"/>
      <c r="WVK104" s="66"/>
      <c r="WVL104" s="66"/>
      <c r="WVM104" s="66"/>
      <c r="WVN104" s="66"/>
      <c r="WVO104" s="66"/>
      <c r="WVP104" s="66"/>
      <c r="WVQ104" s="66"/>
      <c r="WVR104" s="66"/>
      <c r="WVS104" s="66"/>
      <c r="WVT104" s="66"/>
      <c r="WVU104" s="66"/>
      <c r="WVV104" s="66"/>
      <c r="WVW104" s="66"/>
      <c r="WVX104" s="66"/>
      <c r="WVY104" s="66"/>
      <c r="WVZ104" s="66"/>
      <c r="WWA104" s="66"/>
      <c r="WWB104" s="66"/>
      <c r="WWC104" s="66"/>
      <c r="WWD104" s="66"/>
      <c r="WWE104" s="66"/>
      <c r="WWF104" s="66"/>
      <c r="WWG104" s="66"/>
      <c r="WWH104" s="66"/>
      <c r="WWI104" s="66"/>
      <c r="WWJ104" s="66"/>
      <c r="WWK104" s="66"/>
      <c r="WWL104" s="66"/>
      <c r="WWM104" s="66"/>
      <c r="WWN104" s="66"/>
      <c r="WWO104" s="66"/>
      <c r="WWP104" s="66"/>
      <c r="WWQ104" s="66"/>
      <c r="WWR104" s="66"/>
      <c r="WWS104" s="66"/>
      <c r="WWT104" s="66"/>
      <c r="WWU104" s="66"/>
      <c r="WWV104" s="66"/>
      <c r="WWW104" s="66"/>
      <c r="WWX104" s="66"/>
      <c r="WWY104" s="66"/>
      <c r="WWZ104" s="66"/>
      <c r="WXA104" s="66"/>
      <c r="WXB104" s="66"/>
      <c r="WXC104" s="66"/>
      <c r="WXD104" s="66"/>
      <c r="WXE104" s="66"/>
      <c r="WXF104" s="66"/>
      <c r="WXG104" s="66"/>
      <c r="WXH104" s="66"/>
      <c r="WXI104" s="66"/>
      <c r="WXJ104" s="66"/>
      <c r="WXK104" s="66"/>
      <c r="WXL104" s="66"/>
      <c r="WXM104" s="66"/>
      <c r="WXN104" s="66"/>
      <c r="WXO104" s="66"/>
      <c r="WXP104" s="66"/>
      <c r="WXQ104" s="66"/>
      <c r="WXR104" s="66"/>
      <c r="WXS104" s="66"/>
      <c r="WXT104" s="66"/>
      <c r="WXU104" s="66"/>
      <c r="WXV104" s="66"/>
      <c r="WXW104" s="66"/>
      <c r="WXX104" s="66"/>
      <c r="WXY104" s="66"/>
      <c r="WXZ104" s="66"/>
      <c r="WYA104" s="66"/>
      <c r="WYB104" s="66"/>
      <c r="WYC104" s="66"/>
      <c r="WYD104" s="66"/>
      <c r="WYE104" s="66"/>
      <c r="WYF104" s="66"/>
      <c r="WYG104" s="66"/>
      <c r="WYH104" s="66"/>
      <c r="WYI104" s="66"/>
      <c r="WYJ104" s="66"/>
      <c r="WYK104" s="66"/>
      <c r="WYL104" s="66"/>
      <c r="WYM104" s="66"/>
      <c r="WYN104" s="66"/>
      <c r="WYO104" s="66"/>
      <c r="WYP104" s="66"/>
      <c r="WYQ104" s="66"/>
      <c r="WYR104" s="66"/>
      <c r="WYS104" s="66"/>
      <c r="WYT104" s="66"/>
      <c r="WYU104" s="66"/>
      <c r="WYV104" s="66"/>
      <c r="WYW104" s="66"/>
      <c r="WYX104" s="66"/>
      <c r="WYY104" s="66"/>
      <c r="WYZ104" s="66"/>
      <c r="WZA104" s="66"/>
      <c r="WZB104" s="66"/>
      <c r="WZC104" s="66"/>
      <c r="WZD104" s="66"/>
      <c r="WZE104" s="66"/>
      <c r="WZF104" s="66"/>
      <c r="WZG104" s="66"/>
      <c r="WZH104" s="66"/>
      <c r="WZI104" s="66"/>
      <c r="WZJ104" s="66"/>
      <c r="WZK104" s="66"/>
      <c r="WZL104" s="66"/>
      <c r="WZM104" s="66"/>
      <c r="WZN104" s="66"/>
      <c r="WZO104" s="66"/>
      <c r="WZP104" s="66"/>
      <c r="WZQ104" s="66"/>
      <c r="WZR104" s="66"/>
      <c r="WZS104" s="66"/>
      <c r="WZT104" s="66"/>
      <c r="WZU104" s="66"/>
      <c r="WZV104" s="66"/>
      <c r="WZW104" s="66"/>
      <c r="WZX104" s="66"/>
      <c r="WZY104" s="66"/>
      <c r="WZZ104" s="66"/>
      <c r="XAA104" s="66"/>
      <c r="XAB104" s="66"/>
      <c r="XAC104" s="66"/>
      <c r="XAD104" s="66"/>
      <c r="XAE104" s="66"/>
      <c r="XAF104" s="66"/>
      <c r="XAG104" s="66"/>
      <c r="XAH104" s="66"/>
      <c r="XAI104" s="66"/>
      <c r="XAJ104" s="66"/>
      <c r="XAK104" s="66"/>
      <c r="XAL104" s="66"/>
      <c r="XAM104" s="66"/>
      <c r="XAN104" s="66"/>
      <c r="XAO104" s="66"/>
      <c r="XAP104" s="66"/>
      <c r="XAQ104" s="66"/>
      <c r="XAR104" s="66"/>
      <c r="XAS104" s="66"/>
      <c r="XAT104" s="66"/>
      <c r="XAU104" s="66"/>
      <c r="XAV104" s="66"/>
      <c r="XAW104" s="66"/>
      <c r="XAX104" s="66"/>
      <c r="XAY104" s="66"/>
      <c r="XAZ104" s="66"/>
      <c r="XBA104" s="66"/>
      <c r="XBB104" s="66"/>
      <c r="XBC104" s="66"/>
      <c r="XBD104" s="66"/>
      <c r="XBE104" s="66"/>
      <c r="XBF104" s="66"/>
      <c r="XBG104" s="66"/>
      <c r="XBH104" s="66"/>
      <c r="XBI104" s="66"/>
      <c r="XBJ104" s="66"/>
      <c r="XBK104" s="66"/>
      <c r="XBL104" s="66"/>
      <c r="XBM104" s="66"/>
      <c r="XBN104" s="66"/>
      <c r="XBO104" s="66"/>
      <c r="XBP104" s="66"/>
      <c r="XBQ104" s="66"/>
      <c r="XBR104" s="66"/>
      <c r="XBS104" s="66"/>
      <c r="XBT104" s="66"/>
      <c r="XBU104" s="66"/>
      <c r="XBV104" s="66"/>
      <c r="XBW104" s="66"/>
      <c r="XBX104" s="66"/>
      <c r="XBY104" s="66"/>
      <c r="XBZ104" s="66"/>
      <c r="XCA104" s="66"/>
      <c r="XCB104" s="66"/>
      <c r="XCC104" s="66"/>
      <c r="XCD104" s="66"/>
      <c r="XCE104" s="66"/>
      <c r="XCF104" s="66"/>
      <c r="XCG104" s="66"/>
      <c r="XCH104" s="66"/>
      <c r="XCI104" s="66"/>
      <c r="XCJ104" s="66"/>
      <c r="XCK104" s="66"/>
      <c r="XCL104" s="66"/>
      <c r="XCM104" s="66"/>
      <c r="XCN104" s="66"/>
      <c r="XCO104" s="66"/>
      <c r="XCP104" s="66"/>
      <c r="XCQ104" s="66"/>
      <c r="XCR104" s="66"/>
      <c r="XCS104" s="66"/>
      <c r="XCT104" s="66"/>
      <c r="XCU104" s="66"/>
      <c r="XCV104" s="66"/>
      <c r="XCW104" s="66"/>
      <c r="XCX104" s="66"/>
      <c r="XCY104" s="66"/>
      <c r="XCZ104" s="66"/>
      <c r="XDA104" s="66"/>
      <c r="XDB104" s="66"/>
      <c r="XDC104" s="66"/>
      <c r="XDD104" s="66"/>
      <c r="XDE104" s="66"/>
      <c r="XDF104" s="66"/>
      <c r="XDG104" s="66"/>
      <c r="XDH104" s="66"/>
      <c r="XDI104" s="66"/>
      <c r="XDJ104" s="66"/>
      <c r="XDK104" s="66"/>
      <c r="XDL104" s="66"/>
      <c r="XDM104" s="66"/>
      <c r="XDN104" s="66"/>
      <c r="XDO104" s="66"/>
      <c r="XDP104" s="66"/>
      <c r="XDQ104" s="66"/>
      <c r="XDR104" s="66"/>
      <c r="XDS104" s="66"/>
      <c r="XDT104" s="66"/>
      <c r="XDU104" s="66"/>
      <c r="XDV104" s="66"/>
      <c r="XDW104" s="66"/>
      <c r="XDX104" s="66"/>
      <c r="XDY104" s="66"/>
      <c r="XDZ104" s="66"/>
      <c r="XEA104" s="66"/>
    </row>
    <row r="105" spans="1:16373" s="109" customFormat="1" ht="104.25" customHeight="1">
      <c r="A105" s="53">
        <v>97</v>
      </c>
      <c r="B105" s="54" t="s">
        <v>687</v>
      </c>
      <c r="C105" s="243">
        <v>43361</v>
      </c>
      <c r="D105" s="193" t="s">
        <v>146</v>
      </c>
      <c r="E105" s="54" t="s">
        <v>525</v>
      </c>
      <c r="F105" s="54">
        <v>54</v>
      </c>
      <c r="G105" s="192" t="s">
        <v>390</v>
      </c>
      <c r="H105" s="104"/>
      <c r="I105" s="104"/>
      <c r="J105" s="131" t="s">
        <v>755</v>
      </c>
      <c r="K105" s="160" t="s">
        <v>832</v>
      </c>
      <c r="L105" s="202" t="s">
        <v>759</v>
      </c>
      <c r="M105" s="68">
        <v>4</v>
      </c>
      <c r="N105" s="160" t="s">
        <v>760</v>
      </c>
      <c r="O105" s="202" t="s">
        <v>763</v>
      </c>
      <c r="P105" s="160" t="s">
        <v>761</v>
      </c>
      <c r="Q105" s="160" t="s">
        <v>762</v>
      </c>
      <c r="R105" s="68">
        <v>1</v>
      </c>
      <c r="S105" s="108">
        <v>43374</v>
      </c>
      <c r="T105" s="108">
        <v>43725</v>
      </c>
      <c r="U105" s="205">
        <f t="shared" si="18"/>
        <v>50.142857142857146</v>
      </c>
      <c r="V105" s="84">
        <f t="shared" si="19"/>
        <v>100</v>
      </c>
      <c r="W105" s="84">
        <f t="shared" si="20"/>
        <v>1</v>
      </c>
      <c r="X105" s="91">
        <f t="shared" si="21"/>
        <v>50.142857142857146</v>
      </c>
      <c r="Y105" s="84">
        <f t="shared" si="22"/>
        <v>50.142857142857146</v>
      </c>
      <c r="Z105" s="84">
        <f t="shared" si="23"/>
        <v>50.142857142857146</v>
      </c>
      <c r="AA105" s="85" t="s">
        <v>744</v>
      </c>
      <c r="AB105" s="85" t="s">
        <v>746</v>
      </c>
      <c r="AC105" s="105" t="s">
        <v>712</v>
      </c>
      <c r="AD105" s="203"/>
      <c r="AE105" s="136"/>
      <c r="AF105" s="136"/>
      <c r="AG105" s="136"/>
      <c r="AH105" s="136"/>
      <c r="AI105" s="136"/>
      <c r="AJ105" s="136"/>
      <c r="AK105" s="136" t="s">
        <v>763</v>
      </c>
      <c r="AL105" s="250">
        <v>100</v>
      </c>
      <c r="AM105" s="237" t="s">
        <v>812</v>
      </c>
      <c r="AN105" s="168" t="s">
        <v>924</v>
      </c>
      <c r="AO105" s="161">
        <v>100</v>
      </c>
      <c r="AP105" s="105" t="s">
        <v>174</v>
      </c>
      <c r="AQ105" s="105" t="s">
        <v>506</v>
      </c>
      <c r="AR105" s="66"/>
      <c r="AS105" s="66"/>
      <c r="AT105" s="111"/>
      <c r="AU105" s="111"/>
      <c r="AV105" s="111"/>
      <c r="AW105" s="111"/>
      <c r="AX105" s="111"/>
      <c r="AY105" s="111"/>
      <c r="AZ105" s="66"/>
      <c r="BA105" s="66"/>
      <c r="BB105" s="66"/>
      <c r="BC105" s="66"/>
      <c r="BD105" s="66"/>
      <c r="BE105" s="66"/>
      <c r="BF105" s="66"/>
      <c r="BG105" s="66"/>
      <c r="BH105" s="66"/>
      <c r="BI105" s="66"/>
      <c r="BJ105" s="66"/>
      <c r="BK105" s="66"/>
      <c r="BL105" s="66"/>
      <c r="BM105" s="66"/>
      <c r="BN105" s="66"/>
      <c r="BO105" s="66"/>
      <c r="BP105" s="66"/>
      <c r="BQ105" s="66"/>
      <c r="BR105" s="66"/>
      <c r="BS105" s="66"/>
      <c r="BT105" s="66"/>
      <c r="BU105" s="66"/>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c r="CX105" s="66"/>
      <c r="CY105" s="66"/>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c r="EC105" s="66"/>
      <c r="ED105" s="66"/>
      <c r="EE105" s="66"/>
      <c r="EF105" s="66"/>
      <c r="EG105" s="66"/>
      <c r="EH105" s="66"/>
      <c r="EI105" s="66"/>
      <c r="EJ105" s="66"/>
      <c r="EK105" s="66"/>
      <c r="EL105" s="66"/>
      <c r="EM105" s="66"/>
      <c r="EN105" s="66"/>
      <c r="EO105" s="66"/>
      <c r="EP105" s="66"/>
      <c r="EQ105" s="66"/>
      <c r="ER105" s="66"/>
      <c r="ES105" s="66"/>
      <c r="ET105" s="66"/>
      <c r="EU105" s="66"/>
      <c r="EV105" s="66"/>
      <c r="EW105" s="66"/>
      <c r="EX105" s="66"/>
      <c r="EY105" s="66"/>
      <c r="EZ105" s="66"/>
      <c r="FA105" s="66"/>
      <c r="FB105" s="66"/>
      <c r="FC105" s="66"/>
      <c r="FD105" s="66"/>
      <c r="FE105" s="66"/>
      <c r="FF105" s="66"/>
      <c r="FG105" s="66"/>
      <c r="FH105" s="66"/>
      <c r="FI105" s="66"/>
      <c r="FJ105" s="66"/>
      <c r="FK105" s="66"/>
      <c r="FL105" s="66"/>
      <c r="FM105" s="66"/>
      <c r="FN105" s="66"/>
      <c r="FO105" s="66"/>
      <c r="FP105" s="66"/>
      <c r="FQ105" s="66"/>
      <c r="FR105" s="66"/>
      <c r="FS105" s="66"/>
      <c r="FT105" s="66"/>
      <c r="FU105" s="66"/>
      <c r="FV105" s="66"/>
      <c r="FW105" s="66"/>
      <c r="FX105" s="66"/>
      <c r="FY105" s="66"/>
      <c r="FZ105" s="66"/>
      <c r="GA105" s="66"/>
      <c r="GB105" s="66"/>
      <c r="GC105" s="66"/>
      <c r="GD105" s="66"/>
      <c r="GE105" s="66"/>
      <c r="GF105" s="66"/>
      <c r="GG105" s="66"/>
      <c r="GH105" s="66"/>
      <c r="GI105" s="66"/>
      <c r="GJ105" s="66"/>
      <c r="GK105" s="66"/>
      <c r="GL105" s="66"/>
      <c r="GM105" s="66"/>
      <c r="GN105" s="66"/>
      <c r="GO105" s="66"/>
      <c r="GP105" s="66"/>
      <c r="GQ105" s="66"/>
      <c r="GR105" s="66"/>
      <c r="GS105" s="66"/>
      <c r="GT105" s="66"/>
      <c r="GU105" s="66"/>
      <c r="GV105" s="66"/>
      <c r="GW105" s="66"/>
      <c r="GX105" s="66"/>
      <c r="GY105" s="66"/>
      <c r="GZ105" s="66"/>
      <c r="HA105" s="66"/>
      <c r="HB105" s="66"/>
      <c r="HC105" s="66"/>
      <c r="HD105" s="66"/>
      <c r="HE105" s="66"/>
      <c r="HF105" s="66"/>
      <c r="HG105" s="66"/>
      <c r="HH105" s="66"/>
      <c r="HI105" s="66"/>
      <c r="HJ105" s="66"/>
      <c r="HK105" s="66"/>
      <c r="HL105" s="66"/>
      <c r="HM105" s="66"/>
      <c r="HN105" s="66"/>
      <c r="HO105" s="66"/>
      <c r="HP105" s="66"/>
      <c r="HQ105" s="66"/>
      <c r="HR105" s="66"/>
      <c r="HS105" s="66"/>
      <c r="HT105" s="66"/>
      <c r="HU105" s="66"/>
      <c r="HV105" s="66"/>
      <c r="HW105" s="66"/>
      <c r="HX105" s="66"/>
      <c r="HY105" s="66"/>
      <c r="HZ105" s="66"/>
      <c r="IA105" s="66"/>
      <c r="IB105" s="66"/>
      <c r="IC105" s="66"/>
      <c r="ID105" s="66"/>
      <c r="IE105" s="66"/>
      <c r="IF105" s="66"/>
      <c r="IG105" s="66"/>
      <c r="IH105" s="66"/>
      <c r="II105" s="66"/>
      <c r="IJ105" s="66"/>
      <c r="IK105" s="66"/>
      <c r="IL105" s="66"/>
      <c r="IM105" s="66"/>
      <c r="IN105" s="66"/>
      <c r="IO105" s="66"/>
      <c r="IP105" s="66"/>
      <c r="IQ105" s="66"/>
      <c r="IR105" s="66"/>
      <c r="IS105" s="66"/>
      <c r="IT105" s="66"/>
      <c r="IU105" s="66"/>
      <c r="IV105" s="66"/>
      <c r="IW105" s="66"/>
      <c r="IX105" s="66"/>
      <c r="IY105" s="66"/>
      <c r="IZ105" s="66"/>
      <c r="JA105" s="66"/>
      <c r="JB105" s="66"/>
      <c r="JC105" s="66"/>
      <c r="JD105" s="66"/>
      <c r="JE105" s="66"/>
      <c r="JF105" s="66"/>
      <c r="JG105" s="66"/>
      <c r="JH105" s="66"/>
      <c r="JI105" s="66"/>
      <c r="JJ105" s="66"/>
      <c r="JK105" s="66"/>
      <c r="JL105" s="66"/>
      <c r="JM105" s="66"/>
      <c r="JN105" s="66"/>
      <c r="JO105" s="66"/>
      <c r="JP105" s="66"/>
      <c r="JQ105" s="66"/>
      <c r="JR105" s="66"/>
      <c r="JS105" s="66"/>
      <c r="JT105" s="66"/>
      <c r="JU105" s="66"/>
      <c r="JV105" s="66"/>
      <c r="JW105" s="66"/>
      <c r="JX105" s="66"/>
      <c r="JY105" s="66"/>
      <c r="JZ105" s="66"/>
      <c r="KA105" s="66"/>
      <c r="KB105" s="66"/>
      <c r="KC105" s="66"/>
      <c r="KD105" s="66"/>
      <c r="KE105" s="66"/>
      <c r="KF105" s="66"/>
      <c r="KG105" s="66"/>
      <c r="KH105" s="66"/>
      <c r="KI105" s="66"/>
      <c r="KJ105" s="66"/>
      <c r="KK105" s="66"/>
      <c r="KL105" s="66"/>
      <c r="KM105" s="66"/>
      <c r="KN105" s="66"/>
      <c r="KO105" s="66"/>
      <c r="KP105" s="66"/>
      <c r="KQ105" s="66"/>
      <c r="KR105" s="66"/>
      <c r="KS105" s="66"/>
      <c r="KT105" s="66"/>
      <c r="KU105" s="66"/>
      <c r="KV105" s="66"/>
      <c r="KW105" s="66"/>
      <c r="KX105" s="66"/>
      <c r="KY105" s="66"/>
      <c r="KZ105" s="66"/>
      <c r="LA105" s="66"/>
      <c r="LB105" s="66"/>
      <c r="LC105" s="66"/>
      <c r="LD105" s="66"/>
      <c r="LE105" s="66"/>
      <c r="LF105" s="66"/>
      <c r="LG105" s="66"/>
      <c r="LH105" s="66"/>
      <c r="LI105" s="66"/>
      <c r="LJ105" s="66"/>
      <c r="LK105" s="66"/>
      <c r="LL105" s="66"/>
      <c r="LM105" s="66"/>
      <c r="LN105" s="66"/>
      <c r="LO105" s="66"/>
      <c r="LP105" s="66"/>
      <c r="LQ105" s="66"/>
      <c r="LR105" s="66"/>
      <c r="LS105" s="66"/>
      <c r="LT105" s="66"/>
      <c r="LU105" s="66"/>
      <c r="LV105" s="66"/>
      <c r="LW105" s="66"/>
      <c r="LX105" s="66"/>
      <c r="LY105" s="66"/>
      <c r="LZ105" s="66"/>
      <c r="MA105" s="66"/>
      <c r="MB105" s="66"/>
      <c r="MC105" s="66"/>
      <c r="MD105" s="66"/>
      <c r="ME105" s="66"/>
      <c r="MF105" s="66"/>
      <c r="MG105" s="66"/>
      <c r="MH105" s="66"/>
      <c r="MI105" s="66"/>
      <c r="MJ105" s="66"/>
      <c r="MK105" s="66"/>
      <c r="ML105" s="66"/>
      <c r="MM105" s="66"/>
      <c r="MN105" s="66"/>
      <c r="MO105" s="66"/>
      <c r="MP105" s="66"/>
      <c r="MQ105" s="66"/>
      <c r="MR105" s="66"/>
      <c r="MS105" s="66"/>
      <c r="MT105" s="66"/>
      <c r="MU105" s="66"/>
      <c r="MV105" s="66"/>
      <c r="MW105" s="66"/>
      <c r="MX105" s="66"/>
      <c r="MY105" s="66"/>
      <c r="MZ105" s="66"/>
      <c r="NA105" s="66"/>
      <c r="NB105" s="66"/>
      <c r="NC105" s="66"/>
      <c r="ND105" s="66"/>
      <c r="NE105" s="66"/>
      <c r="NF105" s="66"/>
      <c r="NG105" s="66"/>
      <c r="NH105" s="66"/>
      <c r="NI105" s="66"/>
      <c r="NJ105" s="66"/>
      <c r="NK105" s="66"/>
      <c r="NL105" s="66"/>
      <c r="NM105" s="66"/>
      <c r="NN105" s="66"/>
      <c r="NO105" s="66"/>
      <c r="NP105" s="66"/>
      <c r="NQ105" s="66"/>
      <c r="NR105" s="66"/>
      <c r="NS105" s="66"/>
      <c r="NT105" s="66"/>
      <c r="NU105" s="66"/>
      <c r="NV105" s="66"/>
      <c r="NW105" s="66"/>
      <c r="NX105" s="66"/>
      <c r="NY105" s="66"/>
      <c r="NZ105" s="66"/>
      <c r="OA105" s="66"/>
      <c r="OB105" s="66"/>
      <c r="OC105" s="66"/>
      <c r="OD105" s="66"/>
      <c r="OE105" s="66"/>
      <c r="OF105" s="66"/>
      <c r="OG105" s="66"/>
      <c r="OH105" s="66"/>
      <c r="OI105" s="66"/>
      <c r="OJ105" s="66"/>
      <c r="OK105" s="66"/>
      <c r="OL105" s="66"/>
      <c r="OM105" s="66"/>
      <c r="ON105" s="66"/>
      <c r="OO105" s="66"/>
      <c r="OP105" s="66"/>
      <c r="OQ105" s="66"/>
      <c r="OR105" s="66"/>
      <c r="OS105" s="66"/>
      <c r="OT105" s="66"/>
      <c r="OU105" s="66"/>
      <c r="OV105" s="66"/>
      <c r="OW105" s="66"/>
      <c r="OX105" s="66"/>
      <c r="OY105" s="66"/>
      <c r="OZ105" s="66"/>
      <c r="PA105" s="66"/>
      <c r="PB105" s="66"/>
      <c r="PC105" s="66"/>
      <c r="PD105" s="66"/>
      <c r="PE105" s="66"/>
      <c r="PF105" s="66"/>
      <c r="PG105" s="66"/>
      <c r="PH105" s="66"/>
      <c r="PI105" s="66"/>
      <c r="PJ105" s="66"/>
      <c r="PK105" s="66"/>
      <c r="PL105" s="66"/>
      <c r="PM105" s="66"/>
      <c r="PN105" s="66"/>
      <c r="PO105" s="66"/>
      <c r="PP105" s="66"/>
      <c r="PQ105" s="66"/>
      <c r="PR105" s="66"/>
      <c r="PS105" s="66"/>
      <c r="PT105" s="66"/>
      <c r="PU105" s="66"/>
      <c r="PV105" s="66"/>
      <c r="PW105" s="66"/>
      <c r="PX105" s="66"/>
      <c r="PY105" s="66"/>
      <c r="PZ105" s="66"/>
      <c r="QA105" s="66"/>
      <c r="QB105" s="66"/>
      <c r="QC105" s="66"/>
      <c r="QD105" s="66"/>
      <c r="QE105" s="66"/>
      <c r="QF105" s="66"/>
      <c r="QG105" s="66"/>
      <c r="QH105" s="66"/>
      <c r="QI105" s="66"/>
      <c r="QJ105" s="66"/>
      <c r="QK105" s="66"/>
      <c r="QL105" s="66"/>
      <c r="QM105" s="66"/>
      <c r="QN105" s="66"/>
      <c r="QO105" s="66"/>
      <c r="QP105" s="66"/>
      <c r="QQ105" s="66"/>
      <c r="QR105" s="66"/>
      <c r="QS105" s="66"/>
      <c r="QT105" s="66"/>
      <c r="QU105" s="66"/>
      <c r="QV105" s="66"/>
      <c r="QW105" s="66"/>
      <c r="QX105" s="66"/>
      <c r="QY105" s="66"/>
      <c r="QZ105" s="66"/>
      <c r="RA105" s="66"/>
      <c r="RB105" s="66"/>
      <c r="RC105" s="66"/>
      <c r="RD105" s="66"/>
      <c r="RE105" s="66"/>
      <c r="RF105" s="66"/>
      <c r="RG105" s="66"/>
      <c r="RH105" s="66"/>
      <c r="RI105" s="66"/>
      <c r="RJ105" s="66"/>
      <c r="RK105" s="66"/>
      <c r="RL105" s="66"/>
      <c r="RM105" s="66"/>
      <c r="RN105" s="66"/>
      <c r="RO105" s="66"/>
      <c r="RP105" s="66"/>
      <c r="RQ105" s="66"/>
      <c r="RR105" s="66"/>
      <c r="RS105" s="66"/>
      <c r="RT105" s="66"/>
      <c r="RU105" s="66"/>
      <c r="RV105" s="66"/>
      <c r="RW105" s="66"/>
      <c r="RX105" s="66"/>
      <c r="RY105" s="66"/>
      <c r="RZ105" s="66"/>
      <c r="SA105" s="66"/>
      <c r="SB105" s="66"/>
      <c r="SC105" s="66"/>
      <c r="SD105" s="66"/>
      <c r="SE105" s="66"/>
      <c r="SF105" s="66"/>
      <c r="SG105" s="66"/>
      <c r="SH105" s="66"/>
      <c r="SI105" s="66"/>
      <c r="SJ105" s="66"/>
      <c r="SK105" s="66"/>
      <c r="SL105" s="66"/>
      <c r="SM105" s="66"/>
      <c r="SN105" s="66"/>
      <c r="SO105" s="66"/>
      <c r="SP105" s="66"/>
      <c r="SQ105" s="66"/>
      <c r="SR105" s="66"/>
      <c r="SS105" s="66"/>
      <c r="ST105" s="66"/>
      <c r="SU105" s="66"/>
      <c r="SV105" s="66"/>
      <c r="SW105" s="66"/>
      <c r="SX105" s="66"/>
      <c r="SY105" s="66"/>
      <c r="SZ105" s="66"/>
      <c r="TA105" s="66"/>
      <c r="TB105" s="66"/>
      <c r="TC105" s="66"/>
      <c r="TD105" s="66"/>
      <c r="TE105" s="66"/>
      <c r="TF105" s="66"/>
      <c r="TG105" s="66"/>
      <c r="TH105" s="66"/>
      <c r="TI105" s="66"/>
      <c r="TJ105" s="66"/>
      <c r="TK105" s="66"/>
      <c r="TL105" s="66"/>
      <c r="TM105" s="66"/>
      <c r="TN105" s="66"/>
      <c r="TO105" s="66"/>
      <c r="TP105" s="66"/>
      <c r="TQ105" s="66"/>
      <c r="TR105" s="66"/>
      <c r="TS105" s="66"/>
      <c r="TT105" s="66"/>
      <c r="TU105" s="66"/>
      <c r="TV105" s="66"/>
      <c r="TW105" s="66"/>
      <c r="TX105" s="66"/>
      <c r="TY105" s="66"/>
      <c r="TZ105" s="66"/>
      <c r="UA105" s="66"/>
      <c r="UB105" s="66"/>
      <c r="UC105" s="66"/>
      <c r="UD105" s="66"/>
      <c r="UE105" s="66"/>
      <c r="UF105" s="66"/>
      <c r="UG105" s="66"/>
      <c r="UH105" s="66"/>
      <c r="UI105" s="66"/>
      <c r="UJ105" s="66"/>
      <c r="UK105" s="66"/>
      <c r="UL105" s="66"/>
      <c r="UM105" s="66"/>
      <c r="UN105" s="66"/>
      <c r="UO105" s="66"/>
      <c r="UP105" s="66"/>
      <c r="UQ105" s="66"/>
      <c r="UR105" s="66"/>
      <c r="US105" s="66"/>
      <c r="UT105" s="66"/>
      <c r="UU105" s="66"/>
      <c r="UV105" s="66"/>
      <c r="UW105" s="66"/>
      <c r="UX105" s="66"/>
      <c r="UY105" s="66"/>
      <c r="UZ105" s="66"/>
      <c r="VA105" s="66"/>
      <c r="VB105" s="66"/>
      <c r="VC105" s="66"/>
      <c r="VD105" s="66"/>
      <c r="VE105" s="66"/>
      <c r="VF105" s="66"/>
      <c r="VG105" s="66"/>
      <c r="VH105" s="66"/>
      <c r="VI105" s="66"/>
      <c r="VJ105" s="66"/>
      <c r="VK105" s="66"/>
      <c r="VL105" s="66"/>
      <c r="VM105" s="66"/>
      <c r="VN105" s="66"/>
      <c r="VO105" s="66"/>
      <c r="VP105" s="66"/>
      <c r="VQ105" s="66"/>
      <c r="VR105" s="66"/>
      <c r="VS105" s="66"/>
      <c r="VT105" s="66"/>
      <c r="VU105" s="66"/>
      <c r="VV105" s="66"/>
      <c r="VW105" s="66"/>
      <c r="VX105" s="66"/>
      <c r="VY105" s="66"/>
      <c r="VZ105" s="66"/>
      <c r="WA105" s="66"/>
      <c r="WB105" s="66"/>
      <c r="WC105" s="66"/>
      <c r="WD105" s="66"/>
      <c r="WE105" s="66"/>
      <c r="WF105" s="66"/>
      <c r="WG105" s="66"/>
      <c r="WH105" s="66"/>
      <c r="WI105" s="66"/>
      <c r="WJ105" s="66"/>
      <c r="WK105" s="66"/>
      <c r="WL105" s="66"/>
      <c r="WM105" s="66"/>
      <c r="WN105" s="66"/>
      <c r="WO105" s="66"/>
      <c r="WP105" s="66"/>
      <c r="WQ105" s="66"/>
      <c r="WR105" s="66"/>
      <c r="WS105" s="66"/>
      <c r="WT105" s="66"/>
      <c r="WU105" s="66"/>
      <c r="WV105" s="66"/>
      <c r="WW105" s="66"/>
      <c r="WX105" s="66"/>
      <c r="WY105" s="66"/>
      <c r="WZ105" s="66"/>
      <c r="XA105" s="66"/>
      <c r="XB105" s="66"/>
      <c r="XC105" s="66"/>
      <c r="XD105" s="66"/>
      <c r="XE105" s="66"/>
      <c r="XF105" s="66"/>
      <c r="XG105" s="66"/>
      <c r="XH105" s="66"/>
      <c r="XI105" s="66"/>
      <c r="XJ105" s="66"/>
      <c r="XK105" s="66"/>
      <c r="XL105" s="66"/>
      <c r="XM105" s="66"/>
      <c r="XN105" s="66"/>
      <c r="XO105" s="66"/>
      <c r="XP105" s="66"/>
      <c r="XQ105" s="66"/>
      <c r="XR105" s="66"/>
      <c r="XS105" s="66"/>
      <c r="XT105" s="66"/>
      <c r="XU105" s="66"/>
      <c r="XV105" s="66"/>
      <c r="XW105" s="66"/>
      <c r="XX105" s="66"/>
      <c r="XY105" s="66"/>
      <c r="XZ105" s="66"/>
      <c r="YA105" s="66"/>
      <c r="YB105" s="66"/>
      <c r="YC105" s="66"/>
      <c r="YD105" s="66"/>
      <c r="YE105" s="66"/>
      <c r="YF105" s="66"/>
      <c r="YG105" s="66"/>
      <c r="YH105" s="66"/>
      <c r="YI105" s="66"/>
      <c r="YJ105" s="66"/>
      <c r="YK105" s="66"/>
      <c r="YL105" s="66"/>
      <c r="YM105" s="66"/>
      <c r="YN105" s="66"/>
      <c r="YO105" s="66"/>
      <c r="YP105" s="66"/>
      <c r="YQ105" s="66"/>
      <c r="YR105" s="66"/>
      <c r="YS105" s="66"/>
      <c r="YT105" s="66"/>
      <c r="YU105" s="66"/>
      <c r="YV105" s="66"/>
      <c r="YW105" s="66"/>
      <c r="YX105" s="66"/>
      <c r="YY105" s="66"/>
      <c r="YZ105" s="66"/>
      <c r="ZA105" s="66"/>
      <c r="ZB105" s="66"/>
      <c r="ZC105" s="66"/>
      <c r="ZD105" s="66"/>
      <c r="ZE105" s="66"/>
      <c r="ZF105" s="66"/>
      <c r="ZG105" s="66"/>
      <c r="ZH105" s="66"/>
      <c r="ZI105" s="66"/>
      <c r="ZJ105" s="66"/>
      <c r="ZK105" s="66"/>
      <c r="ZL105" s="66"/>
      <c r="ZM105" s="66"/>
      <c r="ZN105" s="66"/>
      <c r="ZO105" s="66"/>
      <c r="ZP105" s="66"/>
      <c r="ZQ105" s="66"/>
      <c r="ZR105" s="66"/>
      <c r="ZS105" s="66"/>
      <c r="ZT105" s="66"/>
      <c r="ZU105" s="66"/>
      <c r="ZV105" s="66"/>
      <c r="ZW105" s="66"/>
      <c r="ZX105" s="66"/>
      <c r="ZY105" s="66"/>
      <c r="ZZ105" s="66"/>
      <c r="AAA105" s="66"/>
      <c r="AAB105" s="66"/>
      <c r="AAC105" s="66"/>
      <c r="AAD105" s="66"/>
      <c r="AAE105" s="66"/>
      <c r="AAF105" s="66"/>
      <c r="AAG105" s="66"/>
      <c r="AAH105" s="66"/>
      <c r="AAI105" s="66"/>
      <c r="AAJ105" s="66"/>
      <c r="AAK105" s="66"/>
      <c r="AAL105" s="66"/>
      <c r="AAM105" s="66"/>
      <c r="AAN105" s="66"/>
      <c r="AAO105" s="66"/>
      <c r="AAP105" s="66"/>
      <c r="AAQ105" s="66"/>
      <c r="AAR105" s="66"/>
      <c r="AAS105" s="66"/>
      <c r="AAT105" s="66"/>
      <c r="AAU105" s="66"/>
      <c r="AAV105" s="66"/>
      <c r="AAW105" s="66"/>
      <c r="AAX105" s="66"/>
      <c r="AAY105" s="66"/>
      <c r="AAZ105" s="66"/>
      <c r="ABA105" s="66"/>
      <c r="ABB105" s="66"/>
      <c r="ABC105" s="66"/>
      <c r="ABD105" s="66"/>
      <c r="ABE105" s="66"/>
      <c r="ABF105" s="66"/>
      <c r="ABG105" s="66"/>
      <c r="ABH105" s="66"/>
      <c r="ABI105" s="66"/>
      <c r="ABJ105" s="66"/>
      <c r="ABK105" s="66"/>
      <c r="ABL105" s="66"/>
      <c r="ABM105" s="66"/>
      <c r="ABN105" s="66"/>
      <c r="ABO105" s="66"/>
      <c r="ABP105" s="66"/>
      <c r="ABQ105" s="66"/>
      <c r="ABR105" s="66"/>
      <c r="ABS105" s="66"/>
      <c r="ABT105" s="66"/>
      <c r="ABU105" s="66"/>
      <c r="ABV105" s="66"/>
      <c r="ABW105" s="66"/>
      <c r="ABX105" s="66"/>
      <c r="ABY105" s="66"/>
      <c r="ABZ105" s="66"/>
      <c r="ACA105" s="66"/>
      <c r="ACB105" s="66"/>
      <c r="ACC105" s="66"/>
      <c r="ACD105" s="66"/>
      <c r="ACE105" s="66"/>
      <c r="ACF105" s="66"/>
      <c r="ACG105" s="66"/>
      <c r="ACH105" s="66"/>
      <c r="ACI105" s="66"/>
      <c r="ACJ105" s="66"/>
      <c r="ACK105" s="66"/>
      <c r="ACL105" s="66"/>
      <c r="ACM105" s="66"/>
      <c r="ACN105" s="66"/>
      <c r="ACO105" s="66"/>
      <c r="ACP105" s="66"/>
      <c r="ACQ105" s="66"/>
      <c r="ACR105" s="66"/>
      <c r="ACS105" s="66"/>
      <c r="ACT105" s="66"/>
      <c r="ACU105" s="66"/>
      <c r="ACV105" s="66"/>
      <c r="ACW105" s="66"/>
      <c r="ACX105" s="66"/>
      <c r="ACY105" s="66"/>
      <c r="ACZ105" s="66"/>
      <c r="ADA105" s="66"/>
      <c r="ADB105" s="66"/>
      <c r="ADC105" s="66"/>
      <c r="ADD105" s="66"/>
      <c r="ADE105" s="66"/>
      <c r="ADF105" s="66"/>
      <c r="ADG105" s="66"/>
      <c r="ADH105" s="66"/>
      <c r="ADI105" s="66"/>
      <c r="ADJ105" s="66"/>
      <c r="ADK105" s="66"/>
      <c r="ADL105" s="66"/>
      <c r="ADM105" s="66"/>
      <c r="ADN105" s="66"/>
      <c r="ADO105" s="66"/>
      <c r="ADP105" s="66"/>
      <c r="ADQ105" s="66"/>
      <c r="ADR105" s="66"/>
      <c r="ADS105" s="66"/>
      <c r="ADT105" s="66"/>
      <c r="ADU105" s="66"/>
      <c r="ADV105" s="66"/>
      <c r="ADW105" s="66"/>
      <c r="ADX105" s="66"/>
      <c r="ADY105" s="66"/>
      <c r="ADZ105" s="66"/>
      <c r="AEA105" s="66"/>
      <c r="AEB105" s="66"/>
      <c r="AEC105" s="66"/>
      <c r="AED105" s="66"/>
      <c r="AEE105" s="66"/>
      <c r="AEF105" s="66"/>
      <c r="AEG105" s="66"/>
      <c r="AEH105" s="66"/>
      <c r="AEI105" s="66"/>
      <c r="AEJ105" s="66"/>
      <c r="AEK105" s="66"/>
      <c r="AEL105" s="66"/>
      <c r="AEM105" s="66"/>
      <c r="AEN105" s="66"/>
      <c r="AEO105" s="66"/>
      <c r="AEP105" s="66"/>
      <c r="AEQ105" s="66"/>
      <c r="AER105" s="66"/>
      <c r="AES105" s="66"/>
      <c r="AET105" s="66"/>
      <c r="AEU105" s="66"/>
      <c r="AEV105" s="66"/>
      <c r="AEW105" s="66"/>
      <c r="AEX105" s="66"/>
      <c r="AEY105" s="66"/>
      <c r="AEZ105" s="66"/>
      <c r="AFA105" s="66"/>
      <c r="AFB105" s="66"/>
      <c r="AFC105" s="66"/>
      <c r="AFD105" s="66"/>
      <c r="AFE105" s="66"/>
      <c r="AFF105" s="66"/>
      <c r="AFG105" s="66"/>
      <c r="AFH105" s="66"/>
      <c r="AFI105" s="66"/>
      <c r="AFJ105" s="66"/>
      <c r="AFK105" s="66"/>
      <c r="AFL105" s="66"/>
      <c r="AFM105" s="66"/>
      <c r="AFN105" s="66"/>
      <c r="AFO105" s="66"/>
      <c r="AFP105" s="66"/>
      <c r="AFQ105" s="66"/>
      <c r="AFR105" s="66"/>
      <c r="AFS105" s="66"/>
      <c r="AFT105" s="66"/>
      <c r="AFU105" s="66"/>
      <c r="AFV105" s="66"/>
      <c r="AFW105" s="66"/>
      <c r="AFX105" s="66"/>
      <c r="AFY105" s="66"/>
      <c r="AFZ105" s="66"/>
      <c r="AGA105" s="66"/>
      <c r="AGB105" s="66"/>
      <c r="AGC105" s="66"/>
      <c r="AGD105" s="66"/>
      <c r="AGE105" s="66"/>
      <c r="AGF105" s="66"/>
      <c r="AGG105" s="66"/>
      <c r="AGH105" s="66"/>
      <c r="AGI105" s="66"/>
      <c r="AGJ105" s="66"/>
      <c r="AGK105" s="66"/>
      <c r="AGL105" s="66"/>
      <c r="AGM105" s="66"/>
      <c r="AGN105" s="66"/>
      <c r="AGO105" s="66"/>
      <c r="AGP105" s="66"/>
      <c r="AGQ105" s="66"/>
      <c r="AGR105" s="66"/>
      <c r="AGS105" s="66"/>
      <c r="AGT105" s="66"/>
      <c r="AGU105" s="66"/>
      <c r="AGV105" s="66"/>
      <c r="AGW105" s="66"/>
      <c r="AGX105" s="66"/>
      <c r="AGY105" s="66"/>
      <c r="AGZ105" s="66"/>
      <c r="AHA105" s="66"/>
      <c r="AHB105" s="66"/>
      <c r="AHC105" s="66"/>
      <c r="AHD105" s="66"/>
      <c r="AHE105" s="66"/>
      <c r="AHF105" s="66"/>
      <c r="AHG105" s="66"/>
      <c r="AHH105" s="66"/>
      <c r="AHI105" s="66"/>
      <c r="AHJ105" s="66"/>
      <c r="AHK105" s="66"/>
      <c r="AHL105" s="66"/>
      <c r="AHM105" s="66"/>
      <c r="AHN105" s="66"/>
      <c r="AHO105" s="66"/>
      <c r="AHP105" s="66"/>
      <c r="AHQ105" s="66"/>
      <c r="AHR105" s="66"/>
      <c r="AHS105" s="66"/>
      <c r="AHT105" s="66"/>
      <c r="AHU105" s="66"/>
      <c r="AHV105" s="66"/>
      <c r="AHW105" s="66"/>
      <c r="AHX105" s="66"/>
      <c r="AHY105" s="66"/>
      <c r="AHZ105" s="66"/>
      <c r="AIA105" s="66"/>
      <c r="AIB105" s="66"/>
      <c r="AIC105" s="66"/>
      <c r="AID105" s="66"/>
      <c r="AIE105" s="66"/>
      <c r="AIF105" s="66"/>
      <c r="AIG105" s="66"/>
      <c r="AIH105" s="66"/>
      <c r="AII105" s="66"/>
      <c r="AIJ105" s="66"/>
      <c r="AIK105" s="66"/>
      <c r="AIL105" s="66"/>
      <c r="AIM105" s="66"/>
      <c r="AIN105" s="66"/>
      <c r="AIO105" s="66"/>
      <c r="AIP105" s="66"/>
      <c r="AIQ105" s="66"/>
      <c r="AIR105" s="66"/>
      <c r="AIS105" s="66"/>
      <c r="AIT105" s="66"/>
      <c r="AIU105" s="66"/>
      <c r="AIV105" s="66"/>
      <c r="AIW105" s="66"/>
      <c r="AIX105" s="66"/>
      <c r="AIY105" s="66"/>
      <c r="AIZ105" s="66"/>
      <c r="AJA105" s="66"/>
      <c r="AJB105" s="66"/>
      <c r="AJC105" s="66"/>
      <c r="AJD105" s="66"/>
      <c r="AJE105" s="66"/>
      <c r="AJF105" s="66"/>
      <c r="AJG105" s="66"/>
      <c r="AJH105" s="66"/>
      <c r="AJI105" s="66"/>
      <c r="AJJ105" s="66"/>
      <c r="AJK105" s="66"/>
      <c r="AJL105" s="66"/>
      <c r="AJM105" s="66"/>
      <c r="AJN105" s="66"/>
      <c r="AJO105" s="66"/>
      <c r="AJP105" s="66"/>
      <c r="AJQ105" s="66"/>
      <c r="AJR105" s="66"/>
      <c r="AJS105" s="66"/>
      <c r="AJT105" s="66"/>
      <c r="AJU105" s="66"/>
      <c r="AJV105" s="66"/>
      <c r="AJW105" s="66"/>
      <c r="AJX105" s="66"/>
      <c r="AJY105" s="66"/>
      <c r="AJZ105" s="66"/>
      <c r="AKA105" s="66"/>
      <c r="AKB105" s="66"/>
      <c r="AKC105" s="66"/>
      <c r="AKD105" s="66"/>
      <c r="AKE105" s="66"/>
      <c r="AKF105" s="66"/>
      <c r="AKG105" s="66"/>
      <c r="AKH105" s="66"/>
      <c r="AKI105" s="66"/>
      <c r="AKJ105" s="66"/>
      <c r="AKK105" s="66"/>
      <c r="AKL105" s="66"/>
      <c r="AKM105" s="66"/>
      <c r="AKN105" s="66"/>
      <c r="AKO105" s="66"/>
      <c r="AKP105" s="66"/>
      <c r="AKQ105" s="66"/>
      <c r="AKR105" s="66"/>
      <c r="AKS105" s="66"/>
      <c r="AKT105" s="66"/>
      <c r="AKU105" s="66"/>
      <c r="AKV105" s="66"/>
      <c r="AKW105" s="66"/>
      <c r="AKX105" s="66"/>
      <c r="AKY105" s="66"/>
      <c r="AKZ105" s="66"/>
      <c r="ALA105" s="66"/>
      <c r="ALB105" s="66"/>
      <c r="ALC105" s="66"/>
      <c r="ALD105" s="66"/>
      <c r="ALE105" s="66"/>
      <c r="ALF105" s="66"/>
      <c r="ALG105" s="66"/>
      <c r="ALH105" s="66"/>
      <c r="ALI105" s="66"/>
      <c r="ALJ105" s="66"/>
      <c r="ALK105" s="66"/>
      <c r="ALL105" s="66"/>
      <c r="ALM105" s="66"/>
      <c r="ALN105" s="66"/>
      <c r="ALO105" s="66"/>
      <c r="ALP105" s="66"/>
      <c r="ALQ105" s="66"/>
      <c r="ALR105" s="66"/>
      <c r="ALS105" s="66"/>
      <c r="ALT105" s="66"/>
      <c r="ALU105" s="66"/>
      <c r="ALV105" s="66"/>
      <c r="ALW105" s="66"/>
      <c r="ALX105" s="66"/>
      <c r="ALY105" s="66"/>
      <c r="ALZ105" s="66"/>
      <c r="AMA105" s="66"/>
      <c r="AMB105" s="66"/>
      <c r="AMC105" s="66"/>
      <c r="AMD105" s="66"/>
      <c r="AME105" s="66"/>
      <c r="AMF105" s="66"/>
      <c r="AMG105" s="66"/>
      <c r="AMH105" s="66"/>
      <c r="AMI105" s="66"/>
      <c r="AMJ105" s="66"/>
      <c r="AMK105" s="66"/>
      <c r="AML105" s="66"/>
      <c r="AMM105" s="66"/>
      <c r="AMN105" s="66"/>
      <c r="AMO105" s="66"/>
      <c r="AMP105" s="66"/>
      <c r="AMQ105" s="66"/>
      <c r="AMR105" s="66"/>
      <c r="AMS105" s="66"/>
      <c r="AMT105" s="66"/>
      <c r="AMU105" s="66"/>
      <c r="AMV105" s="66"/>
      <c r="AMW105" s="66"/>
      <c r="AMX105" s="66"/>
      <c r="AMY105" s="66"/>
      <c r="AMZ105" s="66"/>
      <c r="ANA105" s="66"/>
      <c r="ANB105" s="66"/>
      <c r="ANC105" s="66"/>
      <c r="AND105" s="66"/>
      <c r="ANE105" s="66"/>
      <c r="ANF105" s="66"/>
      <c r="ANG105" s="66"/>
      <c r="ANH105" s="66"/>
      <c r="ANI105" s="66"/>
      <c r="ANJ105" s="66"/>
      <c r="ANK105" s="66"/>
      <c r="ANL105" s="66"/>
      <c r="ANM105" s="66"/>
      <c r="ANN105" s="66"/>
      <c r="ANO105" s="66"/>
      <c r="ANP105" s="66"/>
      <c r="ANQ105" s="66"/>
      <c r="ANR105" s="66"/>
      <c r="ANS105" s="66"/>
      <c r="ANT105" s="66"/>
      <c r="ANU105" s="66"/>
      <c r="ANV105" s="66"/>
      <c r="ANW105" s="66"/>
      <c r="ANX105" s="66"/>
      <c r="ANY105" s="66"/>
      <c r="ANZ105" s="66"/>
      <c r="AOA105" s="66"/>
      <c r="AOB105" s="66"/>
      <c r="AOC105" s="66"/>
      <c r="AOD105" s="66"/>
      <c r="AOE105" s="66"/>
      <c r="AOF105" s="66"/>
      <c r="AOG105" s="66"/>
      <c r="AOH105" s="66"/>
      <c r="AOI105" s="66"/>
      <c r="AOJ105" s="66"/>
      <c r="AOK105" s="66"/>
      <c r="AOL105" s="66"/>
      <c r="AOM105" s="66"/>
      <c r="AON105" s="66"/>
      <c r="AOO105" s="66"/>
      <c r="AOP105" s="66"/>
      <c r="AOQ105" s="66"/>
      <c r="AOR105" s="66"/>
      <c r="AOS105" s="66"/>
      <c r="AOT105" s="66"/>
      <c r="AOU105" s="66"/>
      <c r="AOV105" s="66"/>
      <c r="AOW105" s="66"/>
      <c r="AOX105" s="66"/>
      <c r="AOY105" s="66"/>
      <c r="AOZ105" s="66"/>
      <c r="APA105" s="66"/>
      <c r="APB105" s="66"/>
      <c r="APC105" s="66"/>
      <c r="APD105" s="66"/>
      <c r="APE105" s="66"/>
      <c r="APF105" s="66"/>
      <c r="APG105" s="66"/>
      <c r="APH105" s="66"/>
      <c r="API105" s="66"/>
      <c r="APJ105" s="66"/>
      <c r="APK105" s="66"/>
      <c r="APL105" s="66"/>
      <c r="APM105" s="66"/>
      <c r="APN105" s="66"/>
      <c r="APO105" s="66"/>
      <c r="APP105" s="66"/>
      <c r="APQ105" s="66"/>
      <c r="APR105" s="66"/>
      <c r="APS105" s="66"/>
      <c r="APT105" s="66"/>
      <c r="APU105" s="66"/>
      <c r="APV105" s="66"/>
      <c r="APW105" s="66"/>
      <c r="APX105" s="66"/>
      <c r="APY105" s="66"/>
      <c r="APZ105" s="66"/>
      <c r="AQA105" s="66"/>
      <c r="AQB105" s="66"/>
      <c r="AQC105" s="66"/>
      <c r="AQD105" s="66"/>
      <c r="AQE105" s="66"/>
      <c r="AQF105" s="66"/>
      <c r="AQG105" s="66"/>
      <c r="AQH105" s="66"/>
      <c r="AQI105" s="66"/>
      <c r="AQJ105" s="66"/>
      <c r="AQK105" s="66"/>
      <c r="AQL105" s="66"/>
      <c r="AQM105" s="66"/>
      <c r="AQN105" s="66"/>
      <c r="AQO105" s="66"/>
      <c r="AQP105" s="66"/>
      <c r="AQQ105" s="66"/>
      <c r="AQR105" s="66"/>
      <c r="AQS105" s="66"/>
      <c r="AQT105" s="66"/>
      <c r="AQU105" s="66"/>
      <c r="AQV105" s="66"/>
      <c r="AQW105" s="66"/>
      <c r="AQX105" s="66"/>
      <c r="AQY105" s="66"/>
      <c r="AQZ105" s="66"/>
      <c r="ARA105" s="66"/>
      <c r="ARB105" s="66"/>
      <c r="ARC105" s="66"/>
      <c r="ARD105" s="66"/>
      <c r="ARE105" s="66"/>
      <c r="ARF105" s="66"/>
      <c r="ARG105" s="66"/>
      <c r="ARH105" s="66"/>
      <c r="ARI105" s="66"/>
      <c r="ARJ105" s="66"/>
      <c r="ARK105" s="66"/>
      <c r="ARL105" s="66"/>
      <c r="ARM105" s="66"/>
      <c r="ARN105" s="66"/>
      <c r="ARO105" s="66"/>
      <c r="ARP105" s="66"/>
      <c r="ARQ105" s="66"/>
      <c r="ARR105" s="66"/>
      <c r="ARS105" s="66"/>
      <c r="ART105" s="66"/>
      <c r="ARU105" s="66"/>
      <c r="ARV105" s="66"/>
      <c r="ARW105" s="66"/>
      <c r="ARX105" s="66"/>
      <c r="ARY105" s="66"/>
      <c r="ARZ105" s="66"/>
      <c r="ASA105" s="66"/>
      <c r="ASB105" s="66"/>
      <c r="ASC105" s="66"/>
      <c r="ASD105" s="66"/>
      <c r="ASE105" s="66"/>
      <c r="ASF105" s="66"/>
      <c r="ASG105" s="66"/>
      <c r="ASH105" s="66"/>
      <c r="ASI105" s="66"/>
      <c r="ASJ105" s="66"/>
      <c r="ASK105" s="66"/>
      <c r="ASL105" s="66"/>
      <c r="ASM105" s="66"/>
      <c r="ASN105" s="66"/>
      <c r="ASO105" s="66"/>
      <c r="ASP105" s="66"/>
      <c r="ASQ105" s="66"/>
      <c r="ASR105" s="66"/>
      <c r="ASS105" s="66"/>
      <c r="AST105" s="66"/>
      <c r="ASU105" s="66"/>
      <c r="ASV105" s="66"/>
      <c r="ASW105" s="66"/>
      <c r="ASX105" s="66"/>
      <c r="ASY105" s="66"/>
      <c r="ASZ105" s="66"/>
      <c r="ATA105" s="66"/>
      <c r="ATB105" s="66"/>
      <c r="ATC105" s="66"/>
      <c r="ATD105" s="66"/>
      <c r="ATE105" s="66"/>
      <c r="ATF105" s="66"/>
      <c r="ATG105" s="66"/>
      <c r="ATH105" s="66"/>
      <c r="ATI105" s="66"/>
      <c r="ATJ105" s="66"/>
      <c r="ATK105" s="66"/>
      <c r="ATL105" s="66"/>
      <c r="ATM105" s="66"/>
      <c r="ATN105" s="66"/>
      <c r="ATO105" s="66"/>
      <c r="ATP105" s="66"/>
      <c r="ATQ105" s="66"/>
      <c r="ATR105" s="66"/>
      <c r="ATS105" s="66"/>
      <c r="ATT105" s="66"/>
      <c r="ATU105" s="66"/>
      <c r="ATV105" s="66"/>
      <c r="ATW105" s="66"/>
      <c r="ATX105" s="66"/>
      <c r="ATY105" s="66"/>
      <c r="ATZ105" s="66"/>
      <c r="AUA105" s="66"/>
      <c r="AUB105" s="66"/>
      <c r="AUC105" s="66"/>
      <c r="AUD105" s="66"/>
      <c r="AUE105" s="66"/>
      <c r="AUF105" s="66"/>
      <c r="AUG105" s="66"/>
      <c r="AUH105" s="66"/>
      <c r="AUI105" s="66"/>
      <c r="AUJ105" s="66"/>
      <c r="AUK105" s="66"/>
      <c r="AUL105" s="66"/>
      <c r="AUM105" s="66"/>
      <c r="AUN105" s="66"/>
      <c r="AUO105" s="66"/>
      <c r="AUP105" s="66"/>
      <c r="AUQ105" s="66"/>
      <c r="AUR105" s="66"/>
      <c r="AUS105" s="66"/>
      <c r="AUT105" s="66"/>
      <c r="AUU105" s="66"/>
      <c r="AUV105" s="66"/>
      <c r="AUW105" s="66"/>
      <c r="AUX105" s="66"/>
      <c r="AUY105" s="66"/>
      <c r="AUZ105" s="66"/>
      <c r="AVA105" s="66"/>
      <c r="AVB105" s="66"/>
      <c r="AVC105" s="66"/>
      <c r="AVD105" s="66"/>
      <c r="AVE105" s="66"/>
      <c r="AVF105" s="66"/>
      <c r="AVG105" s="66"/>
      <c r="AVH105" s="66"/>
      <c r="AVI105" s="66"/>
      <c r="AVJ105" s="66"/>
      <c r="AVK105" s="66"/>
      <c r="AVL105" s="66"/>
      <c r="AVM105" s="66"/>
      <c r="AVN105" s="66"/>
      <c r="AVO105" s="66"/>
      <c r="AVP105" s="66"/>
      <c r="AVQ105" s="66"/>
      <c r="AVR105" s="66"/>
      <c r="AVS105" s="66"/>
      <c r="AVT105" s="66"/>
      <c r="AVU105" s="66"/>
      <c r="AVV105" s="66"/>
      <c r="AVW105" s="66"/>
      <c r="AVX105" s="66"/>
      <c r="AVY105" s="66"/>
      <c r="AVZ105" s="66"/>
      <c r="AWA105" s="66"/>
      <c r="AWB105" s="66"/>
      <c r="AWC105" s="66"/>
      <c r="AWD105" s="66"/>
      <c r="AWE105" s="66"/>
      <c r="AWF105" s="66"/>
      <c r="AWG105" s="66"/>
      <c r="AWH105" s="66"/>
      <c r="AWI105" s="66"/>
      <c r="AWJ105" s="66"/>
      <c r="AWK105" s="66"/>
      <c r="AWL105" s="66"/>
      <c r="AWM105" s="66"/>
      <c r="AWN105" s="66"/>
      <c r="AWO105" s="66"/>
      <c r="AWP105" s="66"/>
      <c r="AWQ105" s="66"/>
      <c r="AWR105" s="66"/>
      <c r="AWS105" s="66"/>
      <c r="AWT105" s="66"/>
      <c r="AWU105" s="66"/>
      <c r="AWV105" s="66"/>
      <c r="AWW105" s="66"/>
      <c r="AWX105" s="66"/>
      <c r="AWY105" s="66"/>
      <c r="AWZ105" s="66"/>
      <c r="AXA105" s="66"/>
      <c r="AXB105" s="66"/>
      <c r="AXC105" s="66"/>
      <c r="AXD105" s="66"/>
      <c r="AXE105" s="66"/>
      <c r="AXF105" s="66"/>
      <c r="AXG105" s="66"/>
      <c r="AXH105" s="66"/>
      <c r="AXI105" s="66"/>
      <c r="AXJ105" s="66"/>
      <c r="AXK105" s="66"/>
      <c r="AXL105" s="66"/>
      <c r="AXM105" s="66"/>
      <c r="AXN105" s="66"/>
      <c r="AXO105" s="66"/>
      <c r="AXP105" s="66"/>
      <c r="AXQ105" s="66"/>
      <c r="AXR105" s="66"/>
      <c r="AXS105" s="66"/>
      <c r="AXT105" s="66"/>
      <c r="AXU105" s="66"/>
      <c r="AXV105" s="66"/>
      <c r="AXW105" s="66"/>
      <c r="AXX105" s="66"/>
      <c r="AXY105" s="66"/>
      <c r="AXZ105" s="66"/>
      <c r="AYA105" s="66"/>
      <c r="AYB105" s="66"/>
      <c r="AYC105" s="66"/>
      <c r="AYD105" s="66"/>
      <c r="AYE105" s="66"/>
      <c r="AYF105" s="66"/>
      <c r="AYG105" s="66"/>
      <c r="AYH105" s="66"/>
      <c r="AYI105" s="66"/>
      <c r="AYJ105" s="66"/>
      <c r="AYK105" s="66"/>
      <c r="AYL105" s="66"/>
      <c r="AYM105" s="66"/>
      <c r="AYN105" s="66"/>
      <c r="AYO105" s="66"/>
      <c r="AYP105" s="66"/>
      <c r="AYQ105" s="66"/>
      <c r="AYR105" s="66"/>
      <c r="AYS105" s="66"/>
      <c r="AYT105" s="66"/>
      <c r="AYU105" s="66"/>
      <c r="AYV105" s="66"/>
      <c r="AYW105" s="66"/>
      <c r="AYX105" s="66"/>
      <c r="AYY105" s="66"/>
      <c r="AYZ105" s="66"/>
      <c r="AZA105" s="66"/>
      <c r="AZB105" s="66"/>
      <c r="AZC105" s="66"/>
      <c r="AZD105" s="66"/>
      <c r="AZE105" s="66"/>
      <c r="AZF105" s="66"/>
      <c r="AZG105" s="66"/>
      <c r="AZH105" s="66"/>
      <c r="AZI105" s="66"/>
      <c r="AZJ105" s="66"/>
      <c r="AZK105" s="66"/>
      <c r="AZL105" s="66"/>
      <c r="AZM105" s="66"/>
      <c r="AZN105" s="66"/>
      <c r="AZO105" s="66"/>
      <c r="AZP105" s="66"/>
      <c r="AZQ105" s="66"/>
      <c r="AZR105" s="66"/>
      <c r="AZS105" s="66"/>
      <c r="AZT105" s="66"/>
      <c r="AZU105" s="66"/>
      <c r="AZV105" s="66"/>
      <c r="AZW105" s="66"/>
      <c r="AZX105" s="66"/>
      <c r="AZY105" s="66"/>
      <c r="AZZ105" s="66"/>
      <c r="BAA105" s="66"/>
      <c r="BAB105" s="66"/>
      <c r="BAC105" s="66"/>
      <c r="BAD105" s="66"/>
      <c r="BAE105" s="66"/>
      <c r="BAF105" s="66"/>
      <c r="BAG105" s="66"/>
      <c r="BAH105" s="66"/>
      <c r="BAI105" s="66"/>
      <c r="BAJ105" s="66"/>
      <c r="BAK105" s="66"/>
      <c r="BAL105" s="66"/>
      <c r="BAM105" s="66"/>
      <c r="BAN105" s="66"/>
      <c r="BAO105" s="66"/>
      <c r="BAP105" s="66"/>
      <c r="BAQ105" s="66"/>
      <c r="BAR105" s="66"/>
      <c r="BAS105" s="66"/>
      <c r="BAT105" s="66"/>
      <c r="BAU105" s="66"/>
      <c r="BAV105" s="66"/>
      <c r="BAW105" s="66"/>
      <c r="BAX105" s="66"/>
      <c r="BAY105" s="66"/>
      <c r="BAZ105" s="66"/>
      <c r="BBA105" s="66"/>
      <c r="BBB105" s="66"/>
      <c r="BBC105" s="66"/>
      <c r="BBD105" s="66"/>
      <c r="BBE105" s="66"/>
      <c r="BBF105" s="66"/>
      <c r="BBG105" s="66"/>
      <c r="BBH105" s="66"/>
      <c r="BBI105" s="66"/>
      <c r="BBJ105" s="66"/>
      <c r="BBK105" s="66"/>
      <c r="BBL105" s="66"/>
      <c r="BBM105" s="66"/>
      <c r="BBN105" s="66"/>
      <c r="BBO105" s="66"/>
      <c r="BBP105" s="66"/>
      <c r="BBQ105" s="66"/>
      <c r="BBR105" s="66"/>
      <c r="BBS105" s="66"/>
      <c r="BBT105" s="66"/>
      <c r="BBU105" s="66"/>
      <c r="BBV105" s="66"/>
      <c r="BBW105" s="66"/>
      <c r="BBX105" s="66"/>
      <c r="BBY105" s="66"/>
      <c r="BBZ105" s="66"/>
      <c r="BCA105" s="66"/>
      <c r="BCB105" s="66"/>
      <c r="BCC105" s="66"/>
      <c r="BCD105" s="66"/>
      <c r="BCE105" s="66"/>
      <c r="BCF105" s="66"/>
      <c r="BCG105" s="66"/>
      <c r="BCH105" s="66"/>
      <c r="BCI105" s="66"/>
      <c r="BCJ105" s="66"/>
      <c r="BCK105" s="66"/>
      <c r="BCL105" s="66"/>
      <c r="BCM105" s="66"/>
      <c r="BCN105" s="66"/>
      <c r="BCO105" s="66"/>
      <c r="BCP105" s="66"/>
      <c r="BCQ105" s="66"/>
      <c r="BCR105" s="66"/>
      <c r="BCS105" s="66"/>
      <c r="BCT105" s="66"/>
      <c r="BCU105" s="66"/>
      <c r="BCV105" s="66"/>
      <c r="BCW105" s="66"/>
      <c r="BCX105" s="66"/>
      <c r="BCY105" s="66"/>
      <c r="BCZ105" s="66"/>
      <c r="BDA105" s="66"/>
      <c r="BDB105" s="66"/>
      <c r="BDC105" s="66"/>
      <c r="BDD105" s="66"/>
      <c r="BDE105" s="66"/>
      <c r="BDF105" s="66"/>
      <c r="BDG105" s="66"/>
      <c r="BDH105" s="66"/>
      <c r="BDI105" s="66"/>
      <c r="BDJ105" s="66"/>
      <c r="BDK105" s="66"/>
      <c r="BDL105" s="66"/>
      <c r="BDM105" s="66"/>
      <c r="BDN105" s="66"/>
      <c r="BDO105" s="66"/>
      <c r="BDP105" s="66"/>
      <c r="BDQ105" s="66"/>
      <c r="BDR105" s="66"/>
      <c r="BDS105" s="66"/>
      <c r="BDT105" s="66"/>
      <c r="BDU105" s="66"/>
      <c r="BDV105" s="66"/>
      <c r="BDW105" s="66"/>
      <c r="BDX105" s="66"/>
      <c r="BDY105" s="66"/>
      <c r="BDZ105" s="66"/>
      <c r="BEA105" s="66"/>
      <c r="BEB105" s="66"/>
      <c r="BEC105" s="66"/>
      <c r="BED105" s="66"/>
      <c r="BEE105" s="66"/>
      <c r="BEF105" s="66"/>
      <c r="BEG105" s="66"/>
      <c r="BEH105" s="66"/>
      <c r="BEI105" s="66"/>
      <c r="BEJ105" s="66"/>
      <c r="BEK105" s="66"/>
      <c r="BEL105" s="66"/>
      <c r="BEM105" s="66"/>
      <c r="BEN105" s="66"/>
      <c r="BEO105" s="66"/>
      <c r="BEP105" s="66"/>
      <c r="BEQ105" s="66"/>
      <c r="BER105" s="66"/>
      <c r="BES105" s="66"/>
      <c r="BET105" s="66"/>
      <c r="BEU105" s="66"/>
      <c r="BEV105" s="66"/>
      <c r="BEW105" s="66"/>
      <c r="BEX105" s="66"/>
      <c r="BEY105" s="66"/>
      <c r="BEZ105" s="66"/>
      <c r="BFA105" s="66"/>
      <c r="BFB105" s="66"/>
      <c r="BFC105" s="66"/>
      <c r="BFD105" s="66"/>
      <c r="BFE105" s="66"/>
      <c r="BFF105" s="66"/>
      <c r="BFG105" s="66"/>
      <c r="BFH105" s="66"/>
      <c r="BFI105" s="66"/>
      <c r="BFJ105" s="66"/>
      <c r="BFK105" s="66"/>
      <c r="BFL105" s="66"/>
      <c r="BFM105" s="66"/>
      <c r="BFN105" s="66"/>
      <c r="BFO105" s="66"/>
      <c r="BFP105" s="66"/>
      <c r="BFQ105" s="66"/>
      <c r="BFR105" s="66"/>
      <c r="BFS105" s="66"/>
      <c r="BFT105" s="66"/>
      <c r="BFU105" s="66"/>
      <c r="BFV105" s="66"/>
      <c r="BFW105" s="66"/>
      <c r="BFX105" s="66"/>
      <c r="BFY105" s="66"/>
      <c r="BFZ105" s="66"/>
      <c r="BGA105" s="66"/>
      <c r="BGB105" s="66"/>
      <c r="BGC105" s="66"/>
      <c r="BGD105" s="66"/>
      <c r="BGE105" s="66"/>
      <c r="BGF105" s="66"/>
      <c r="BGG105" s="66"/>
      <c r="BGH105" s="66"/>
      <c r="BGI105" s="66"/>
      <c r="BGJ105" s="66"/>
      <c r="BGK105" s="66"/>
      <c r="BGL105" s="66"/>
      <c r="BGM105" s="66"/>
      <c r="BGN105" s="66"/>
      <c r="BGO105" s="66"/>
      <c r="BGP105" s="66"/>
      <c r="BGQ105" s="66"/>
      <c r="BGR105" s="66"/>
      <c r="BGS105" s="66"/>
      <c r="BGT105" s="66"/>
      <c r="BGU105" s="66"/>
      <c r="BGV105" s="66"/>
      <c r="BGW105" s="66"/>
      <c r="BGX105" s="66"/>
      <c r="BGY105" s="66"/>
      <c r="BGZ105" s="66"/>
      <c r="BHA105" s="66"/>
      <c r="BHB105" s="66"/>
      <c r="BHC105" s="66"/>
      <c r="BHD105" s="66"/>
      <c r="BHE105" s="66"/>
      <c r="BHF105" s="66"/>
      <c r="BHG105" s="66"/>
      <c r="BHH105" s="66"/>
      <c r="BHI105" s="66"/>
      <c r="BHJ105" s="66"/>
      <c r="BHK105" s="66"/>
      <c r="BHL105" s="66"/>
      <c r="BHM105" s="66"/>
      <c r="BHN105" s="66"/>
      <c r="BHO105" s="66"/>
      <c r="BHP105" s="66"/>
      <c r="BHQ105" s="66"/>
      <c r="BHR105" s="66"/>
      <c r="BHS105" s="66"/>
      <c r="BHT105" s="66"/>
      <c r="BHU105" s="66"/>
      <c r="BHV105" s="66"/>
      <c r="BHW105" s="66"/>
      <c r="BHX105" s="66"/>
      <c r="BHY105" s="66"/>
      <c r="BHZ105" s="66"/>
      <c r="BIA105" s="66"/>
      <c r="BIB105" s="66"/>
      <c r="BIC105" s="66"/>
      <c r="BID105" s="66"/>
      <c r="BIE105" s="66"/>
      <c r="BIF105" s="66"/>
      <c r="BIG105" s="66"/>
      <c r="BIH105" s="66"/>
      <c r="BII105" s="66"/>
      <c r="BIJ105" s="66"/>
      <c r="BIK105" s="66"/>
      <c r="BIL105" s="66"/>
      <c r="BIM105" s="66"/>
      <c r="BIN105" s="66"/>
      <c r="BIO105" s="66"/>
      <c r="BIP105" s="66"/>
      <c r="BIQ105" s="66"/>
      <c r="BIR105" s="66"/>
      <c r="BIS105" s="66"/>
      <c r="BIT105" s="66"/>
      <c r="BIU105" s="66"/>
      <c r="BIV105" s="66"/>
      <c r="BIW105" s="66"/>
      <c r="BIX105" s="66"/>
      <c r="BIY105" s="66"/>
      <c r="BIZ105" s="66"/>
      <c r="BJA105" s="66"/>
      <c r="BJB105" s="66"/>
      <c r="BJC105" s="66"/>
      <c r="BJD105" s="66"/>
      <c r="BJE105" s="66"/>
      <c r="BJF105" s="66"/>
      <c r="BJG105" s="66"/>
      <c r="BJH105" s="66"/>
      <c r="BJI105" s="66"/>
      <c r="BJJ105" s="66"/>
      <c r="BJK105" s="66"/>
      <c r="BJL105" s="66"/>
      <c r="BJM105" s="66"/>
      <c r="BJN105" s="66"/>
      <c r="BJO105" s="66"/>
      <c r="BJP105" s="66"/>
      <c r="BJQ105" s="66"/>
      <c r="BJR105" s="66"/>
      <c r="BJS105" s="66"/>
      <c r="BJT105" s="66"/>
      <c r="BJU105" s="66"/>
      <c r="BJV105" s="66"/>
      <c r="BJW105" s="66"/>
      <c r="BJX105" s="66"/>
      <c r="BJY105" s="66"/>
      <c r="BJZ105" s="66"/>
      <c r="BKA105" s="66"/>
      <c r="BKB105" s="66"/>
      <c r="BKC105" s="66"/>
      <c r="BKD105" s="66"/>
      <c r="BKE105" s="66"/>
      <c r="BKF105" s="66"/>
      <c r="BKG105" s="66"/>
      <c r="BKH105" s="66"/>
      <c r="BKI105" s="66"/>
      <c r="BKJ105" s="66"/>
      <c r="BKK105" s="66"/>
      <c r="BKL105" s="66"/>
      <c r="BKM105" s="66"/>
      <c r="BKN105" s="66"/>
      <c r="BKO105" s="66"/>
      <c r="BKP105" s="66"/>
      <c r="BKQ105" s="66"/>
      <c r="BKR105" s="66"/>
      <c r="BKS105" s="66"/>
      <c r="BKT105" s="66"/>
      <c r="BKU105" s="66"/>
      <c r="BKV105" s="66"/>
      <c r="BKW105" s="66"/>
      <c r="BKX105" s="66"/>
      <c r="BKY105" s="66"/>
      <c r="BKZ105" s="66"/>
      <c r="BLA105" s="66"/>
      <c r="BLB105" s="66"/>
      <c r="BLC105" s="66"/>
      <c r="BLD105" s="66"/>
      <c r="BLE105" s="66"/>
      <c r="BLF105" s="66"/>
      <c r="BLG105" s="66"/>
      <c r="BLH105" s="66"/>
      <c r="BLI105" s="66"/>
      <c r="BLJ105" s="66"/>
      <c r="BLK105" s="66"/>
      <c r="BLL105" s="66"/>
      <c r="BLM105" s="66"/>
      <c r="BLN105" s="66"/>
      <c r="BLO105" s="66"/>
      <c r="BLP105" s="66"/>
      <c r="BLQ105" s="66"/>
      <c r="BLR105" s="66"/>
      <c r="BLS105" s="66"/>
      <c r="BLT105" s="66"/>
      <c r="BLU105" s="66"/>
      <c r="BLV105" s="66"/>
      <c r="BLW105" s="66"/>
      <c r="BLX105" s="66"/>
      <c r="BLY105" s="66"/>
      <c r="BLZ105" s="66"/>
      <c r="BMA105" s="66"/>
      <c r="BMB105" s="66"/>
      <c r="BMC105" s="66"/>
      <c r="BMD105" s="66"/>
      <c r="BME105" s="66"/>
      <c r="BMF105" s="66"/>
      <c r="BMG105" s="66"/>
      <c r="BMH105" s="66"/>
      <c r="BMI105" s="66"/>
      <c r="BMJ105" s="66"/>
      <c r="BMK105" s="66"/>
      <c r="BML105" s="66"/>
      <c r="BMM105" s="66"/>
      <c r="BMN105" s="66"/>
      <c r="BMO105" s="66"/>
      <c r="BMP105" s="66"/>
      <c r="BMQ105" s="66"/>
      <c r="BMR105" s="66"/>
      <c r="BMS105" s="66"/>
      <c r="BMT105" s="66"/>
      <c r="BMU105" s="66"/>
      <c r="BMV105" s="66"/>
      <c r="BMW105" s="66"/>
      <c r="BMX105" s="66"/>
      <c r="BMY105" s="66"/>
      <c r="BMZ105" s="66"/>
      <c r="BNA105" s="66"/>
      <c r="BNB105" s="66"/>
      <c r="BNC105" s="66"/>
      <c r="BND105" s="66"/>
      <c r="BNE105" s="66"/>
      <c r="BNF105" s="66"/>
      <c r="BNG105" s="66"/>
      <c r="BNH105" s="66"/>
      <c r="BNI105" s="66"/>
      <c r="BNJ105" s="66"/>
      <c r="BNK105" s="66"/>
      <c r="BNL105" s="66"/>
      <c r="BNM105" s="66"/>
      <c r="BNN105" s="66"/>
      <c r="BNO105" s="66"/>
      <c r="BNP105" s="66"/>
      <c r="BNQ105" s="66"/>
      <c r="BNR105" s="66"/>
      <c r="BNS105" s="66"/>
      <c r="BNT105" s="66"/>
      <c r="BNU105" s="66"/>
      <c r="BNV105" s="66"/>
      <c r="BNW105" s="66"/>
      <c r="BNX105" s="66"/>
      <c r="BNY105" s="66"/>
      <c r="BNZ105" s="66"/>
      <c r="BOA105" s="66"/>
      <c r="BOB105" s="66"/>
      <c r="BOC105" s="66"/>
      <c r="BOD105" s="66"/>
      <c r="BOE105" s="66"/>
      <c r="BOF105" s="66"/>
      <c r="BOG105" s="66"/>
      <c r="BOH105" s="66"/>
      <c r="BOI105" s="66"/>
      <c r="BOJ105" s="66"/>
      <c r="BOK105" s="66"/>
      <c r="BOL105" s="66"/>
      <c r="BOM105" s="66"/>
      <c r="BON105" s="66"/>
      <c r="BOO105" s="66"/>
      <c r="BOP105" s="66"/>
      <c r="BOQ105" s="66"/>
      <c r="BOR105" s="66"/>
      <c r="BOS105" s="66"/>
      <c r="BOT105" s="66"/>
      <c r="BOU105" s="66"/>
      <c r="BOV105" s="66"/>
      <c r="BOW105" s="66"/>
      <c r="BOX105" s="66"/>
      <c r="BOY105" s="66"/>
      <c r="BOZ105" s="66"/>
      <c r="BPA105" s="66"/>
      <c r="BPB105" s="66"/>
      <c r="BPC105" s="66"/>
      <c r="BPD105" s="66"/>
      <c r="BPE105" s="66"/>
      <c r="BPF105" s="66"/>
      <c r="BPG105" s="66"/>
      <c r="BPH105" s="66"/>
      <c r="BPI105" s="66"/>
      <c r="BPJ105" s="66"/>
      <c r="BPK105" s="66"/>
      <c r="BPL105" s="66"/>
      <c r="BPM105" s="66"/>
      <c r="BPN105" s="66"/>
      <c r="BPO105" s="66"/>
      <c r="BPP105" s="66"/>
      <c r="BPQ105" s="66"/>
      <c r="BPR105" s="66"/>
      <c r="BPS105" s="66"/>
      <c r="BPT105" s="66"/>
      <c r="BPU105" s="66"/>
      <c r="BPV105" s="66"/>
      <c r="BPW105" s="66"/>
      <c r="BPX105" s="66"/>
      <c r="BPY105" s="66"/>
      <c r="BPZ105" s="66"/>
      <c r="BQA105" s="66"/>
      <c r="BQB105" s="66"/>
      <c r="BQC105" s="66"/>
      <c r="BQD105" s="66"/>
      <c r="BQE105" s="66"/>
      <c r="BQF105" s="66"/>
      <c r="BQG105" s="66"/>
      <c r="BQH105" s="66"/>
      <c r="BQI105" s="66"/>
      <c r="BQJ105" s="66"/>
      <c r="BQK105" s="66"/>
      <c r="BQL105" s="66"/>
      <c r="BQM105" s="66"/>
      <c r="BQN105" s="66"/>
      <c r="BQO105" s="66"/>
      <c r="BQP105" s="66"/>
      <c r="BQQ105" s="66"/>
      <c r="BQR105" s="66"/>
      <c r="BQS105" s="66"/>
      <c r="BQT105" s="66"/>
      <c r="BQU105" s="66"/>
      <c r="BQV105" s="66"/>
      <c r="BQW105" s="66"/>
      <c r="BQX105" s="66"/>
      <c r="BQY105" s="66"/>
      <c r="BQZ105" s="66"/>
      <c r="BRA105" s="66"/>
      <c r="BRB105" s="66"/>
      <c r="BRC105" s="66"/>
      <c r="BRD105" s="66"/>
      <c r="BRE105" s="66"/>
      <c r="BRF105" s="66"/>
      <c r="BRG105" s="66"/>
      <c r="BRH105" s="66"/>
      <c r="BRI105" s="66"/>
      <c r="BRJ105" s="66"/>
      <c r="BRK105" s="66"/>
      <c r="BRL105" s="66"/>
      <c r="BRM105" s="66"/>
      <c r="BRN105" s="66"/>
      <c r="BRO105" s="66"/>
      <c r="BRP105" s="66"/>
      <c r="BRQ105" s="66"/>
      <c r="BRR105" s="66"/>
      <c r="BRS105" s="66"/>
      <c r="BRT105" s="66"/>
      <c r="BRU105" s="66"/>
      <c r="BRV105" s="66"/>
      <c r="BRW105" s="66"/>
      <c r="BRX105" s="66"/>
      <c r="BRY105" s="66"/>
      <c r="BRZ105" s="66"/>
      <c r="BSA105" s="66"/>
      <c r="BSB105" s="66"/>
      <c r="BSC105" s="66"/>
      <c r="BSD105" s="66"/>
      <c r="BSE105" s="66"/>
      <c r="BSF105" s="66"/>
      <c r="BSG105" s="66"/>
      <c r="BSH105" s="66"/>
      <c r="BSI105" s="66"/>
      <c r="BSJ105" s="66"/>
      <c r="BSK105" s="66"/>
      <c r="BSL105" s="66"/>
      <c r="BSM105" s="66"/>
      <c r="BSN105" s="66"/>
      <c r="BSO105" s="66"/>
      <c r="BSP105" s="66"/>
      <c r="BSQ105" s="66"/>
      <c r="BSR105" s="66"/>
      <c r="BSS105" s="66"/>
      <c r="BST105" s="66"/>
      <c r="BSU105" s="66"/>
      <c r="BSV105" s="66"/>
      <c r="BSW105" s="66"/>
      <c r="BSX105" s="66"/>
      <c r="BSY105" s="66"/>
      <c r="BSZ105" s="66"/>
      <c r="BTA105" s="66"/>
      <c r="BTB105" s="66"/>
      <c r="BTC105" s="66"/>
      <c r="BTD105" s="66"/>
      <c r="BTE105" s="66"/>
      <c r="BTF105" s="66"/>
      <c r="BTG105" s="66"/>
      <c r="BTH105" s="66"/>
      <c r="BTI105" s="66"/>
      <c r="BTJ105" s="66"/>
      <c r="BTK105" s="66"/>
      <c r="BTL105" s="66"/>
      <c r="BTM105" s="66"/>
      <c r="BTN105" s="66"/>
      <c r="BTO105" s="66"/>
      <c r="BTP105" s="66"/>
      <c r="BTQ105" s="66"/>
      <c r="BTR105" s="66"/>
      <c r="BTS105" s="66"/>
      <c r="BTT105" s="66"/>
      <c r="BTU105" s="66"/>
      <c r="BTV105" s="66"/>
      <c r="BTW105" s="66"/>
      <c r="BTX105" s="66"/>
      <c r="BTY105" s="66"/>
      <c r="BTZ105" s="66"/>
      <c r="BUA105" s="66"/>
      <c r="BUB105" s="66"/>
      <c r="BUC105" s="66"/>
      <c r="BUD105" s="66"/>
      <c r="BUE105" s="66"/>
      <c r="BUF105" s="66"/>
      <c r="BUG105" s="66"/>
      <c r="BUH105" s="66"/>
      <c r="BUI105" s="66"/>
      <c r="BUJ105" s="66"/>
      <c r="BUK105" s="66"/>
      <c r="BUL105" s="66"/>
      <c r="BUM105" s="66"/>
      <c r="BUN105" s="66"/>
      <c r="BUO105" s="66"/>
      <c r="BUP105" s="66"/>
      <c r="BUQ105" s="66"/>
      <c r="BUR105" s="66"/>
      <c r="BUS105" s="66"/>
      <c r="BUT105" s="66"/>
      <c r="BUU105" s="66"/>
      <c r="BUV105" s="66"/>
      <c r="BUW105" s="66"/>
      <c r="BUX105" s="66"/>
      <c r="BUY105" s="66"/>
      <c r="BUZ105" s="66"/>
      <c r="BVA105" s="66"/>
      <c r="BVB105" s="66"/>
      <c r="BVC105" s="66"/>
      <c r="BVD105" s="66"/>
      <c r="BVE105" s="66"/>
      <c r="BVF105" s="66"/>
      <c r="BVG105" s="66"/>
      <c r="BVH105" s="66"/>
      <c r="BVI105" s="66"/>
      <c r="BVJ105" s="66"/>
      <c r="BVK105" s="66"/>
      <c r="BVL105" s="66"/>
      <c r="BVM105" s="66"/>
      <c r="BVN105" s="66"/>
      <c r="BVO105" s="66"/>
      <c r="BVP105" s="66"/>
      <c r="BVQ105" s="66"/>
      <c r="BVR105" s="66"/>
      <c r="BVS105" s="66"/>
      <c r="BVT105" s="66"/>
      <c r="BVU105" s="66"/>
      <c r="BVV105" s="66"/>
      <c r="BVW105" s="66"/>
      <c r="BVX105" s="66"/>
      <c r="BVY105" s="66"/>
      <c r="BVZ105" s="66"/>
      <c r="BWA105" s="66"/>
      <c r="BWB105" s="66"/>
      <c r="BWC105" s="66"/>
      <c r="BWD105" s="66"/>
      <c r="BWE105" s="66"/>
      <c r="BWF105" s="66"/>
      <c r="BWG105" s="66"/>
      <c r="BWH105" s="66"/>
      <c r="BWI105" s="66"/>
      <c r="BWJ105" s="66"/>
      <c r="BWK105" s="66"/>
      <c r="BWL105" s="66"/>
      <c r="BWM105" s="66"/>
      <c r="BWN105" s="66"/>
      <c r="BWO105" s="66"/>
      <c r="BWP105" s="66"/>
      <c r="BWQ105" s="66"/>
      <c r="BWR105" s="66"/>
      <c r="BWS105" s="66"/>
      <c r="BWT105" s="66"/>
      <c r="BWU105" s="66"/>
      <c r="BWV105" s="66"/>
      <c r="BWW105" s="66"/>
      <c r="BWX105" s="66"/>
      <c r="BWY105" s="66"/>
      <c r="BWZ105" s="66"/>
      <c r="BXA105" s="66"/>
      <c r="BXB105" s="66"/>
      <c r="BXC105" s="66"/>
      <c r="BXD105" s="66"/>
      <c r="BXE105" s="66"/>
      <c r="BXF105" s="66"/>
      <c r="BXG105" s="66"/>
      <c r="BXH105" s="66"/>
      <c r="BXI105" s="66"/>
      <c r="BXJ105" s="66"/>
      <c r="BXK105" s="66"/>
      <c r="BXL105" s="66"/>
      <c r="BXM105" s="66"/>
      <c r="BXN105" s="66"/>
      <c r="BXO105" s="66"/>
      <c r="BXP105" s="66"/>
      <c r="BXQ105" s="66"/>
      <c r="BXR105" s="66"/>
      <c r="BXS105" s="66"/>
      <c r="BXT105" s="66"/>
      <c r="BXU105" s="66"/>
      <c r="BXV105" s="66"/>
      <c r="BXW105" s="66"/>
      <c r="BXX105" s="66"/>
      <c r="BXY105" s="66"/>
      <c r="BXZ105" s="66"/>
      <c r="BYA105" s="66"/>
      <c r="BYB105" s="66"/>
      <c r="BYC105" s="66"/>
      <c r="BYD105" s="66"/>
      <c r="BYE105" s="66"/>
      <c r="BYF105" s="66"/>
      <c r="BYG105" s="66"/>
      <c r="BYH105" s="66"/>
      <c r="BYI105" s="66"/>
      <c r="BYJ105" s="66"/>
      <c r="BYK105" s="66"/>
      <c r="BYL105" s="66"/>
      <c r="BYM105" s="66"/>
      <c r="BYN105" s="66"/>
      <c r="BYO105" s="66"/>
      <c r="BYP105" s="66"/>
      <c r="BYQ105" s="66"/>
      <c r="BYR105" s="66"/>
      <c r="BYS105" s="66"/>
      <c r="BYT105" s="66"/>
      <c r="BYU105" s="66"/>
      <c r="BYV105" s="66"/>
      <c r="BYW105" s="66"/>
      <c r="BYX105" s="66"/>
      <c r="BYY105" s="66"/>
      <c r="BYZ105" s="66"/>
      <c r="BZA105" s="66"/>
      <c r="BZB105" s="66"/>
      <c r="BZC105" s="66"/>
      <c r="BZD105" s="66"/>
      <c r="BZE105" s="66"/>
      <c r="BZF105" s="66"/>
      <c r="BZG105" s="66"/>
      <c r="BZH105" s="66"/>
      <c r="BZI105" s="66"/>
      <c r="BZJ105" s="66"/>
      <c r="BZK105" s="66"/>
      <c r="BZL105" s="66"/>
      <c r="BZM105" s="66"/>
      <c r="BZN105" s="66"/>
      <c r="BZO105" s="66"/>
      <c r="BZP105" s="66"/>
      <c r="BZQ105" s="66"/>
      <c r="BZR105" s="66"/>
      <c r="BZS105" s="66"/>
      <c r="BZT105" s="66"/>
      <c r="BZU105" s="66"/>
      <c r="BZV105" s="66"/>
      <c r="BZW105" s="66"/>
      <c r="BZX105" s="66"/>
      <c r="BZY105" s="66"/>
      <c r="BZZ105" s="66"/>
      <c r="CAA105" s="66"/>
      <c r="CAB105" s="66"/>
      <c r="CAC105" s="66"/>
      <c r="CAD105" s="66"/>
      <c r="CAE105" s="66"/>
      <c r="CAF105" s="66"/>
      <c r="CAG105" s="66"/>
      <c r="CAH105" s="66"/>
      <c r="CAI105" s="66"/>
      <c r="CAJ105" s="66"/>
      <c r="CAK105" s="66"/>
      <c r="CAL105" s="66"/>
      <c r="CAM105" s="66"/>
      <c r="CAN105" s="66"/>
      <c r="CAO105" s="66"/>
      <c r="CAP105" s="66"/>
      <c r="CAQ105" s="66"/>
      <c r="CAR105" s="66"/>
      <c r="CAS105" s="66"/>
      <c r="CAT105" s="66"/>
      <c r="CAU105" s="66"/>
      <c r="CAV105" s="66"/>
      <c r="CAW105" s="66"/>
      <c r="CAX105" s="66"/>
      <c r="CAY105" s="66"/>
      <c r="CAZ105" s="66"/>
      <c r="CBA105" s="66"/>
      <c r="CBB105" s="66"/>
      <c r="CBC105" s="66"/>
      <c r="CBD105" s="66"/>
      <c r="CBE105" s="66"/>
      <c r="CBF105" s="66"/>
      <c r="CBG105" s="66"/>
      <c r="CBH105" s="66"/>
      <c r="CBI105" s="66"/>
      <c r="CBJ105" s="66"/>
      <c r="CBK105" s="66"/>
      <c r="CBL105" s="66"/>
      <c r="CBM105" s="66"/>
      <c r="CBN105" s="66"/>
      <c r="CBO105" s="66"/>
      <c r="CBP105" s="66"/>
      <c r="CBQ105" s="66"/>
      <c r="CBR105" s="66"/>
      <c r="CBS105" s="66"/>
      <c r="CBT105" s="66"/>
      <c r="CBU105" s="66"/>
      <c r="CBV105" s="66"/>
      <c r="CBW105" s="66"/>
      <c r="CBX105" s="66"/>
      <c r="CBY105" s="66"/>
      <c r="CBZ105" s="66"/>
      <c r="CCA105" s="66"/>
      <c r="CCB105" s="66"/>
      <c r="CCC105" s="66"/>
      <c r="CCD105" s="66"/>
      <c r="CCE105" s="66"/>
      <c r="CCF105" s="66"/>
      <c r="CCG105" s="66"/>
      <c r="CCH105" s="66"/>
      <c r="CCI105" s="66"/>
      <c r="CCJ105" s="66"/>
      <c r="CCK105" s="66"/>
      <c r="CCL105" s="66"/>
      <c r="CCM105" s="66"/>
      <c r="CCN105" s="66"/>
      <c r="CCO105" s="66"/>
      <c r="CCP105" s="66"/>
      <c r="CCQ105" s="66"/>
      <c r="CCR105" s="66"/>
      <c r="CCS105" s="66"/>
      <c r="CCT105" s="66"/>
      <c r="CCU105" s="66"/>
      <c r="CCV105" s="66"/>
      <c r="CCW105" s="66"/>
      <c r="CCX105" s="66"/>
      <c r="CCY105" s="66"/>
      <c r="CCZ105" s="66"/>
      <c r="CDA105" s="66"/>
      <c r="CDB105" s="66"/>
      <c r="CDC105" s="66"/>
      <c r="CDD105" s="66"/>
      <c r="CDE105" s="66"/>
      <c r="CDF105" s="66"/>
      <c r="CDG105" s="66"/>
      <c r="CDH105" s="66"/>
      <c r="CDI105" s="66"/>
      <c r="CDJ105" s="66"/>
      <c r="CDK105" s="66"/>
      <c r="CDL105" s="66"/>
      <c r="CDM105" s="66"/>
      <c r="CDN105" s="66"/>
      <c r="CDO105" s="66"/>
      <c r="CDP105" s="66"/>
      <c r="CDQ105" s="66"/>
      <c r="CDR105" s="66"/>
      <c r="CDS105" s="66"/>
      <c r="CDT105" s="66"/>
      <c r="CDU105" s="66"/>
      <c r="CDV105" s="66"/>
      <c r="CDW105" s="66"/>
      <c r="CDX105" s="66"/>
      <c r="CDY105" s="66"/>
      <c r="CDZ105" s="66"/>
      <c r="CEA105" s="66"/>
      <c r="CEB105" s="66"/>
      <c r="CEC105" s="66"/>
      <c r="CED105" s="66"/>
      <c r="CEE105" s="66"/>
      <c r="CEF105" s="66"/>
      <c r="CEG105" s="66"/>
      <c r="CEH105" s="66"/>
      <c r="CEI105" s="66"/>
      <c r="CEJ105" s="66"/>
      <c r="CEK105" s="66"/>
      <c r="CEL105" s="66"/>
      <c r="CEM105" s="66"/>
      <c r="CEN105" s="66"/>
      <c r="CEO105" s="66"/>
      <c r="CEP105" s="66"/>
      <c r="CEQ105" s="66"/>
      <c r="CER105" s="66"/>
      <c r="CES105" s="66"/>
      <c r="CET105" s="66"/>
      <c r="CEU105" s="66"/>
      <c r="CEV105" s="66"/>
      <c r="CEW105" s="66"/>
      <c r="CEX105" s="66"/>
      <c r="CEY105" s="66"/>
      <c r="CEZ105" s="66"/>
      <c r="CFA105" s="66"/>
      <c r="CFB105" s="66"/>
      <c r="CFC105" s="66"/>
      <c r="CFD105" s="66"/>
      <c r="CFE105" s="66"/>
      <c r="CFF105" s="66"/>
      <c r="CFG105" s="66"/>
      <c r="CFH105" s="66"/>
      <c r="CFI105" s="66"/>
      <c r="CFJ105" s="66"/>
      <c r="CFK105" s="66"/>
      <c r="CFL105" s="66"/>
      <c r="CFM105" s="66"/>
      <c r="CFN105" s="66"/>
      <c r="CFO105" s="66"/>
      <c r="CFP105" s="66"/>
      <c r="CFQ105" s="66"/>
      <c r="CFR105" s="66"/>
      <c r="CFS105" s="66"/>
      <c r="CFT105" s="66"/>
      <c r="CFU105" s="66"/>
      <c r="CFV105" s="66"/>
      <c r="CFW105" s="66"/>
      <c r="CFX105" s="66"/>
      <c r="CFY105" s="66"/>
      <c r="CFZ105" s="66"/>
      <c r="CGA105" s="66"/>
      <c r="CGB105" s="66"/>
      <c r="CGC105" s="66"/>
      <c r="CGD105" s="66"/>
      <c r="CGE105" s="66"/>
      <c r="CGF105" s="66"/>
      <c r="CGG105" s="66"/>
      <c r="CGH105" s="66"/>
      <c r="CGI105" s="66"/>
      <c r="CGJ105" s="66"/>
      <c r="CGK105" s="66"/>
      <c r="CGL105" s="66"/>
      <c r="CGM105" s="66"/>
      <c r="CGN105" s="66"/>
      <c r="CGO105" s="66"/>
      <c r="CGP105" s="66"/>
      <c r="CGQ105" s="66"/>
      <c r="CGR105" s="66"/>
      <c r="CGS105" s="66"/>
      <c r="CGT105" s="66"/>
      <c r="CGU105" s="66"/>
      <c r="CGV105" s="66"/>
      <c r="CGW105" s="66"/>
      <c r="CGX105" s="66"/>
      <c r="CGY105" s="66"/>
      <c r="CGZ105" s="66"/>
      <c r="CHA105" s="66"/>
      <c r="CHB105" s="66"/>
      <c r="CHC105" s="66"/>
      <c r="CHD105" s="66"/>
      <c r="CHE105" s="66"/>
      <c r="CHF105" s="66"/>
      <c r="CHG105" s="66"/>
      <c r="CHH105" s="66"/>
      <c r="CHI105" s="66"/>
      <c r="CHJ105" s="66"/>
      <c r="CHK105" s="66"/>
      <c r="CHL105" s="66"/>
      <c r="CHM105" s="66"/>
      <c r="CHN105" s="66"/>
      <c r="CHO105" s="66"/>
      <c r="CHP105" s="66"/>
      <c r="CHQ105" s="66"/>
      <c r="CHR105" s="66"/>
      <c r="CHS105" s="66"/>
      <c r="CHT105" s="66"/>
      <c r="CHU105" s="66"/>
      <c r="CHV105" s="66"/>
      <c r="CHW105" s="66"/>
      <c r="CHX105" s="66"/>
      <c r="CHY105" s="66"/>
      <c r="CHZ105" s="66"/>
      <c r="CIA105" s="66"/>
      <c r="CIB105" s="66"/>
      <c r="CIC105" s="66"/>
      <c r="CID105" s="66"/>
      <c r="CIE105" s="66"/>
      <c r="CIF105" s="66"/>
      <c r="CIG105" s="66"/>
      <c r="CIH105" s="66"/>
      <c r="CII105" s="66"/>
      <c r="CIJ105" s="66"/>
      <c r="CIK105" s="66"/>
      <c r="CIL105" s="66"/>
      <c r="CIM105" s="66"/>
      <c r="CIN105" s="66"/>
      <c r="CIO105" s="66"/>
      <c r="CIP105" s="66"/>
      <c r="CIQ105" s="66"/>
      <c r="CIR105" s="66"/>
      <c r="CIS105" s="66"/>
      <c r="CIT105" s="66"/>
      <c r="CIU105" s="66"/>
      <c r="CIV105" s="66"/>
      <c r="CIW105" s="66"/>
      <c r="CIX105" s="66"/>
      <c r="CIY105" s="66"/>
      <c r="CIZ105" s="66"/>
      <c r="CJA105" s="66"/>
      <c r="CJB105" s="66"/>
      <c r="CJC105" s="66"/>
      <c r="CJD105" s="66"/>
      <c r="CJE105" s="66"/>
      <c r="CJF105" s="66"/>
      <c r="CJG105" s="66"/>
      <c r="CJH105" s="66"/>
      <c r="CJI105" s="66"/>
      <c r="CJJ105" s="66"/>
      <c r="CJK105" s="66"/>
      <c r="CJL105" s="66"/>
      <c r="CJM105" s="66"/>
      <c r="CJN105" s="66"/>
      <c r="CJO105" s="66"/>
      <c r="CJP105" s="66"/>
      <c r="CJQ105" s="66"/>
      <c r="CJR105" s="66"/>
      <c r="CJS105" s="66"/>
      <c r="CJT105" s="66"/>
      <c r="CJU105" s="66"/>
      <c r="CJV105" s="66"/>
      <c r="CJW105" s="66"/>
      <c r="CJX105" s="66"/>
      <c r="CJY105" s="66"/>
      <c r="CJZ105" s="66"/>
      <c r="CKA105" s="66"/>
      <c r="CKB105" s="66"/>
      <c r="CKC105" s="66"/>
      <c r="CKD105" s="66"/>
      <c r="CKE105" s="66"/>
      <c r="CKF105" s="66"/>
      <c r="CKG105" s="66"/>
      <c r="CKH105" s="66"/>
      <c r="CKI105" s="66"/>
      <c r="CKJ105" s="66"/>
      <c r="CKK105" s="66"/>
      <c r="CKL105" s="66"/>
      <c r="CKM105" s="66"/>
      <c r="CKN105" s="66"/>
      <c r="CKO105" s="66"/>
      <c r="CKP105" s="66"/>
      <c r="CKQ105" s="66"/>
      <c r="CKR105" s="66"/>
      <c r="CKS105" s="66"/>
      <c r="CKT105" s="66"/>
      <c r="CKU105" s="66"/>
      <c r="CKV105" s="66"/>
      <c r="CKW105" s="66"/>
      <c r="CKX105" s="66"/>
      <c r="CKY105" s="66"/>
      <c r="CKZ105" s="66"/>
      <c r="CLA105" s="66"/>
      <c r="CLB105" s="66"/>
      <c r="CLC105" s="66"/>
      <c r="CLD105" s="66"/>
      <c r="CLE105" s="66"/>
      <c r="CLF105" s="66"/>
      <c r="CLG105" s="66"/>
      <c r="CLH105" s="66"/>
      <c r="CLI105" s="66"/>
      <c r="CLJ105" s="66"/>
      <c r="CLK105" s="66"/>
      <c r="CLL105" s="66"/>
      <c r="CLM105" s="66"/>
      <c r="CLN105" s="66"/>
      <c r="CLO105" s="66"/>
      <c r="CLP105" s="66"/>
      <c r="CLQ105" s="66"/>
      <c r="CLR105" s="66"/>
      <c r="CLS105" s="66"/>
      <c r="CLT105" s="66"/>
      <c r="CLU105" s="66"/>
      <c r="CLV105" s="66"/>
      <c r="CLW105" s="66"/>
      <c r="CLX105" s="66"/>
      <c r="CLY105" s="66"/>
      <c r="CLZ105" s="66"/>
      <c r="CMA105" s="66"/>
      <c r="CMB105" s="66"/>
      <c r="CMC105" s="66"/>
      <c r="CMD105" s="66"/>
      <c r="CME105" s="66"/>
      <c r="CMF105" s="66"/>
      <c r="CMG105" s="66"/>
      <c r="CMH105" s="66"/>
      <c r="CMI105" s="66"/>
      <c r="CMJ105" s="66"/>
      <c r="CMK105" s="66"/>
      <c r="CML105" s="66"/>
      <c r="CMM105" s="66"/>
      <c r="CMN105" s="66"/>
      <c r="CMO105" s="66"/>
      <c r="CMP105" s="66"/>
      <c r="CMQ105" s="66"/>
      <c r="CMR105" s="66"/>
      <c r="CMS105" s="66"/>
      <c r="CMT105" s="66"/>
      <c r="CMU105" s="66"/>
      <c r="CMV105" s="66"/>
      <c r="CMW105" s="66"/>
      <c r="CMX105" s="66"/>
      <c r="CMY105" s="66"/>
      <c r="CMZ105" s="66"/>
      <c r="CNA105" s="66"/>
      <c r="CNB105" s="66"/>
      <c r="CNC105" s="66"/>
      <c r="CND105" s="66"/>
      <c r="CNE105" s="66"/>
      <c r="CNF105" s="66"/>
      <c r="CNG105" s="66"/>
      <c r="CNH105" s="66"/>
      <c r="CNI105" s="66"/>
      <c r="CNJ105" s="66"/>
      <c r="CNK105" s="66"/>
      <c r="CNL105" s="66"/>
      <c r="CNM105" s="66"/>
      <c r="CNN105" s="66"/>
      <c r="CNO105" s="66"/>
      <c r="CNP105" s="66"/>
      <c r="CNQ105" s="66"/>
      <c r="CNR105" s="66"/>
      <c r="CNS105" s="66"/>
      <c r="CNT105" s="66"/>
      <c r="CNU105" s="66"/>
      <c r="CNV105" s="66"/>
      <c r="CNW105" s="66"/>
      <c r="CNX105" s="66"/>
      <c r="CNY105" s="66"/>
      <c r="CNZ105" s="66"/>
      <c r="COA105" s="66"/>
      <c r="COB105" s="66"/>
      <c r="COC105" s="66"/>
      <c r="COD105" s="66"/>
      <c r="COE105" s="66"/>
      <c r="COF105" s="66"/>
      <c r="COG105" s="66"/>
      <c r="COH105" s="66"/>
      <c r="COI105" s="66"/>
      <c r="COJ105" s="66"/>
      <c r="COK105" s="66"/>
      <c r="COL105" s="66"/>
      <c r="COM105" s="66"/>
      <c r="CON105" s="66"/>
      <c r="COO105" s="66"/>
      <c r="COP105" s="66"/>
      <c r="COQ105" s="66"/>
      <c r="COR105" s="66"/>
      <c r="COS105" s="66"/>
      <c r="COT105" s="66"/>
      <c r="COU105" s="66"/>
      <c r="COV105" s="66"/>
      <c r="COW105" s="66"/>
      <c r="COX105" s="66"/>
      <c r="COY105" s="66"/>
      <c r="COZ105" s="66"/>
      <c r="CPA105" s="66"/>
      <c r="CPB105" s="66"/>
      <c r="CPC105" s="66"/>
      <c r="CPD105" s="66"/>
      <c r="CPE105" s="66"/>
      <c r="CPF105" s="66"/>
      <c r="CPG105" s="66"/>
      <c r="CPH105" s="66"/>
      <c r="CPI105" s="66"/>
      <c r="CPJ105" s="66"/>
      <c r="CPK105" s="66"/>
      <c r="CPL105" s="66"/>
      <c r="CPM105" s="66"/>
      <c r="CPN105" s="66"/>
      <c r="CPO105" s="66"/>
      <c r="CPP105" s="66"/>
      <c r="CPQ105" s="66"/>
      <c r="CPR105" s="66"/>
      <c r="CPS105" s="66"/>
      <c r="CPT105" s="66"/>
      <c r="CPU105" s="66"/>
      <c r="CPV105" s="66"/>
      <c r="CPW105" s="66"/>
      <c r="CPX105" s="66"/>
      <c r="CPY105" s="66"/>
      <c r="CPZ105" s="66"/>
      <c r="CQA105" s="66"/>
      <c r="CQB105" s="66"/>
      <c r="CQC105" s="66"/>
      <c r="CQD105" s="66"/>
      <c r="CQE105" s="66"/>
      <c r="CQF105" s="66"/>
      <c r="CQG105" s="66"/>
      <c r="CQH105" s="66"/>
      <c r="CQI105" s="66"/>
      <c r="CQJ105" s="66"/>
      <c r="CQK105" s="66"/>
      <c r="CQL105" s="66"/>
      <c r="CQM105" s="66"/>
      <c r="CQN105" s="66"/>
      <c r="CQO105" s="66"/>
      <c r="CQP105" s="66"/>
      <c r="CQQ105" s="66"/>
      <c r="CQR105" s="66"/>
      <c r="CQS105" s="66"/>
      <c r="CQT105" s="66"/>
      <c r="CQU105" s="66"/>
      <c r="CQV105" s="66"/>
      <c r="CQW105" s="66"/>
      <c r="CQX105" s="66"/>
      <c r="CQY105" s="66"/>
      <c r="CQZ105" s="66"/>
      <c r="CRA105" s="66"/>
      <c r="CRB105" s="66"/>
      <c r="CRC105" s="66"/>
      <c r="CRD105" s="66"/>
      <c r="CRE105" s="66"/>
      <c r="CRF105" s="66"/>
      <c r="CRG105" s="66"/>
      <c r="CRH105" s="66"/>
      <c r="CRI105" s="66"/>
      <c r="CRJ105" s="66"/>
      <c r="CRK105" s="66"/>
      <c r="CRL105" s="66"/>
      <c r="CRM105" s="66"/>
      <c r="CRN105" s="66"/>
      <c r="CRO105" s="66"/>
      <c r="CRP105" s="66"/>
      <c r="CRQ105" s="66"/>
      <c r="CRR105" s="66"/>
      <c r="CRS105" s="66"/>
      <c r="CRT105" s="66"/>
      <c r="CRU105" s="66"/>
      <c r="CRV105" s="66"/>
      <c r="CRW105" s="66"/>
      <c r="CRX105" s="66"/>
      <c r="CRY105" s="66"/>
      <c r="CRZ105" s="66"/>
      <c r="CSA105" s="66"/>
      <c r="CSB105" s="66"/>
      <c r="CSC105" s="66"/>
      <c r="CSD105" s="66"/>
      <c r="CSE105" s="66"/>
      <c r="CSF105" s="66"/>
      <c r="CSG105" s="66"/>
      <c r="CSH105" s="66"/>
      <c r="CSI105" s="66"/>
      <c r="CSJ105" s="66"/>
      <c r="CSK105" s="66"/>
      <c r="CSL105" s="66"/>
      <c r="CSM105" s="66"/>
      <c r="CSN105" s="66"/>
      <c r="CSO105" s="66"/>
      <c r="CSP105" s="66"/>
      <c r="CSQ105" s="66"/>
      <c r="CSR105" s="66"/>
      <c r="CSS105" s="66"/>
      <c r="CST105" s="66"/>
      <c r="CSU105" s="66"/>
      <c r="CSV105" s="66"/>
      <c r="CSW105" s="66"/>
      <c r="CSX105" s="66"/>
      <c r="CSY105" s="66"/>
      <c r="CSZ105" s="66"/>
      <c r="CTA105" s="66"/>
      <c r="CTB105" s="66"/>
      <c r="CTC105" s="66"/>
      <c r="CTD105" s="66"/>
      <c r="CTE105" s="66"/>
      <c r="CTF105" s="66"/>
      <c r="CTG105" s="66"/>
      <c r="CTH105" s="66"/>
      <c r="CTI105" s="66"/>
      <c r="CTJ105" s="66"/>
      <c r="CTK105" s="66"/>
      <c r="CTL105" s="66"/>
      <c r="CTM105" s="66"/>
      <c r="CTN105" s="66"/>
      <c r="CTO105" s="66"/>
      <c r="CTP105" s="66"/>
      <c r="CTQ105" s="66"/>
      <c r="CTR105" s="66"/>
      <c r="CTS105" s="66"/>
      <c r="CTT105" s="66"/>
      <c r="CTU105" s="66"/>
      <c r="CTV105" s="66"/>
      <c r="CTW105" s="66"/>
      <c r="CTX105" s="66"/>
      <c r="CTY105" s="66"/>
      <c r="CTZ105" s="66"/>
      <c r="CUA105" s="66"/>
      <c r="CUB105" s="66"/>
      <c r="CUC105" s="66"/>
      <c r="CUD105" s="66"/>
      <c r="CUE105" s="66"/>
      <c r="CUF105" s="66"/>
      <c r="CUG105" s="66"/>
      <c r="CUH105" s="66"/>
      <c r="CUI105" s="66"/>
      <c r="CUJ105" s="66"/>
      <c r="CUK105" s="66"/>
      <c r="CUL105" s="66"/>
      <c r="CUM105" s="66"/>
      <c r="CUN105" s="66"/>
      <c r="CUO105" s="66"/>
      <c r="CUP105" s="66"/>
      <c r="CUQ105" s="66"/>
      <c r="CUR105" s="66"/>
      <c r="CUS105" s="66"/>
      <c r="CUT105" s="66"/>
      <c r="CUU105" s="66"/>
      <c r="CUV105" s="66"/>
      <c r="CUW105" s="66"/>
      <c r="CUX105" s="66"/>
      <c r="CUY105" s="66"/>
      <c r="CUZ105" s="66"/>
      <c r="CVA105" s="66"/>
      <c r="CVB105" s="66"/>
      <c r="CVC105" s="66"/>
      <c r="CVD105" s="66"/>
      <c r="CVE105" s="66"/>
      <c r="CVF105" s="66"/>
      <c r="CVG105" s="66"/>
      <c r="CVH105" s="66"/>
      <c r="CVI105" s="66"/>
      <c r="CVJ105" s="66"/>
      <c r="CVK105" s="66"/>
      <c r="CVL105" s="66"/>
      <c r="CVM105" s="66"/>
      <c r="CVN105" s="66"/>
      <c r="CVO105" s="66"/>
      <c r="CVP105" s="66"/>
      <c r="CVQ105" s="66"/>
      <c r="CVR105" s="66"/>
      <c r="CVS105" s="66"/>
      <c r="CVT105" s="66"/>
      <c r="CVU105" s="66"/>
      <c r="CVV105" s="66"/>
      <c r="CVW105" s="66"/>
      <c r="CVX105" s="66"/>
      <c r="CVY105" s="66"/>
      <c r="CVZ105" s="66"/>
      <c r="CWA105" s="66"/>
      <c r="CWB105" s="66"/>
      <c r="CWC105" s="66"/>
      <c r="CWD105" s="66"/>
      <c r="CWE105" s="66"/>
      <c r="CWF105" s="66"/>
      <c r="CWG105" s="66"/>
      <c r="CWH105" s="66"/>
      <c r="CWI105" s="66"/>
      <c r="CWJ105" s="66"/>
      <c r="CWK105" s="66"/>
      <c r="CWL105" s="66"/>
      <c r="CWM105" s="66"/>
      <c r="CWN105" s="66"/>
      <c r="CWO105" s="66"/>
      <c r="CWP105" s="66"/>
      <c r="CWQ105" s="66"/>
      <c r="CWR105" s="66"/>
      <c r="CWS105" s="66"/>
      <c r="CWT105" s="66"/>
      <c r="CWU105" s="66"/>
      <c r="CWV105" s="66"/>
      <c r="CWW105" s="66"/>
      <c r="CWX105" s="66"/>
      <c r="CWY105" s="66"/>
      <c r="CWZ105" s="66"/>
      <c r="CXA105" s="66"/>
      <c r="CXB105" s="66"/>
      <c r="CXC105" s="66"/>
      <c r="CXD105" s="66"/>
      <c r="CXE105" s="66"/>
      <c r="CXF105" s="66"/>
      <c r="CXG105" s="66"/>
      <c r="CXH105" s="66"/>
      <c r="CXI105" s="66"/>
      <c r="CXJ105" s="66"/>
      <c r="CXK105" s="66"/>
      <c r="CXL105" s="66"/>
      <c r="CXM105" s="66"/>
      <c r="CXN105" s="66"/>
      <c r="CXO105" s="66"/>
      <c r="CXP105" s="66"/>
      <c r="CXQ105" s="66"/>
      <c r="CXR105" s="66"/>
      <c r="CXS105" s="66"/>
      <c r="CXT105" s="66"/>
      <c r="CXU105" s="66"/>
      <c r="CXV105" s="66"/>
      <c r="CXW105" s="66"/>
      <c r="CXX105" s="66"/>
      <c r="CXY105" s="66"/>
      <c r="CXZ105" s="66"/>
      <c r="CYA105" s="66"/>
      <c r="CYB105" s="66"/>
      <c r="CYC105" s="66"/>
      <c r="CYD105" s="66"/>
      <c r="CYE105" s="66"/>
      <c r="CYF105" s="66"/>
      <c r="CYG105" s="66"/>
      <c r="CYH105" s="66"/>
      <c r="CYI105" s="66"/>
      <c r="CYJ105" s="66"/>
      <c r="CYK105" s="66"/>
      <c r="CYL105" s="66"/>
      <c r="CYM105" s="66"/>
      <c r="CYN105" s="66"/>
      <c r="CYO105" s="66"/>
      <c r="CYP105" s="66"/>
      <c r="CYQ105" s="66"/>
      <c r="CYR105" s="66"/>
      <c r="CYS105" s="66"/>
      <c r="CYT105" s="66"/>
      <c r="CYU105" s="66"/>
      <c r="CYV105" s="66"/>
      <c r="CYW105" s="66"/>
      <c r="CYX105" s="66"/>
      <c r="CYY105" s="66"/>
      <c r="CYZ105" s="66"/>
      <c r="CZA105" s="66"/>
      <c r="CZB105" s="66"/>
      <c r="CZC105" s="66"/>
      <c r="CZD105" s="66"/>
      <c r="CZE105" s="66"/>
      <c r="CZF105" s="66"/>
      <c r="CZG105" s="66"/>
      <c r="CZH105" s="66"/>
      <c r="CZI105" s="66"/>
      <c r="CZJ105" s="66"/>
      <c r="CZK105" s="66"/>
      <c r="CZL105" s="66"/>
      <c r="CZM105" s="66"/>
      <c r="CZN105" s="66"/>
      <c r="CZO105" s="66"/>
      <c r="CZP105" s="66"/>
      <c r="CZQ105" s="66"/>
      <c r="CZR105" s="66"/>
      <c r="CZS105" s="66"/>
      <c r="CZT105" s="66"/>
      <c r="CZU105" s="66"/>
      <c r="CZV105" s="66"/>
      <c r="CZW105" s="66"/>
      <c r="CZX105" s="66"/>
      <c r="CZY105" s="66"/>
      <c r="CZZ105" s="66"/>
      <c r="DAA105" s="66"/>
      <c r="DAB105" s="66"/>
      <c r="DAC105" s="66"/>
      <c r="DAD105" s="66"/>
      <c r="DAE105" s="66"/>
      <c r="DAF105" s="66"/>
      <c r="DAG105" s="66"/>
      <c r="DAH105" s="66"/>
      <c r="DAI105" s="66"/>
      <c r="DAJ105" s="66"/>
      <c r="DAK105" s="66"/>
      <c r="DAL105" s="66"/>
      <c r="DAM105" s="66"/>
      <c r="DAN105" s="66"/>
      <c r="DAO105" s="66"/>
      <c r="DAP105" s="66"/>
      <c r="DAQ105" s="66"/>
      <c r="DAR105" s="66"/>
      <c r="DAS105" s="66"/>
      <c r="DAT105" s="66"/>
      <c r="DAU105" s="66"/>
      <c r="DAV105" s="66"/>
      <c r="DAW105" s="66"/>
      <c r="DAX105" s="66"/>
      <c r="DAY105" s="66"/>
      <c r="DAZ105" s="66"/>
      <c r="DBA105" s="66"/>
      <c r="DBB105" s="66"/>
      <c r="DBC105" s="66"/>
      <c r="DBD105" s="66"/>
      <c r="DBE105" s="66"/>
      <c r="DBF105" s="66"/>
      <c r="DBG105" s="66"/>
      <c r="DBH105" s="66"/>
      <c r="DBI105" s="66"/>
      <c r="DBJ105" s="66"/>
      <c r="DBK105" s="66"/>
      <c r="DBL105" s="66"/>
      <c r="DBM105" s="66"/>
      <c r="DBN105" s="66"/>
      <c r="DBO105" s="66"/>
      <c r="DBP105" s="66"/>
      <c r="DBQ105" s="66"/>
      <c r="DBR105" s="66"/>
      <c r="DBS105" s="66"/>
      <c r="DBT105" s="66"/>
      <c r="DBU105" s="66"/>
      <c r="DBV105" s="66"/>
      <c r="DBW105" s="66"/>
      <c r="DBX105" s="66"/>
      <c r="DBY105" s="66"/>
      <c r="DBZ105" s="66"/>
      <c r="DCA105" s="66"/>
      <c r="DCB105" s="66"/>
      <c r="DCC105" s="66"/>
      <c r="DCD105" s="66"/>
      <c r="DCE105" s="66"/>
      <c r="DCF105" s="66"/>
      <c r="DCG105" s="66"/>
      <c r="DCH105" s="66"/>
      <c r="DCI105" s="66"/>
      <c r="DCJ105" s="66"/>
      <c r="DCK105" s="66"/>
      <c r="DCL105" s="66"/>
      <c r="DCM105" s="66"/>
      <c r="DCN105" s="66"/>
      <c r="DCO105" s="66"/>
      <c r="DCP105" s="66"/>
      <c r="DCQ105" s="66"/>
      <c r="DCR105" s="66"/>
      <c r="DCS105" s="66"/>
      <c r="DCT105" s="66"/>
      <c r="DCU105" s="66"/>
      <c r="DCV105" s="66"/>
      <c r="DCW105" s="66"/>
      <c r="DCX105" s="66"/>
      <c r="DCY105" s="66"/>
      <c r="DCZ105" s="66"/>
      <c r="DDA105" s="66"/>
      <c r="DDB105" s="66"/>
      <c r="DDC105" s="66"/>
      <c r="DDD105" s="66"/>
      <c r="DDE105" s="66"/>
      <c r="DDF105" s="66"/>
      <c r="DDG105" s="66"/>
      <c r="DDH105" s="66"/>
      <c r="DDI105" s="66"/>
      <c r="DDJ105" s="66"/>
      <c r="DDK105" s="66"/>
      <c r="DDL105" s="66"/>
      <c r="DDM105" s="66"/>
      <c r="DDN105" s="66"/>
      <c r="DDO105" s="66"/>
      <c r="DDP105" s="66"/>
      <c r="DDQ105" s="66"/>
      <c r="DDR105" s="66"/>
      <c r="DDS105" s="66"/>
      <c r="DDT105" s="66"/>
      <c r="DDU105" s="66"/>
      <c r="DDV105" s="66"/>
      <c r="DDW105" s="66"/>
      <c r="DDX105" s="66"/>
      <c r="DDY105" s="66"/>
      <c r="DDZ105" s="66"/>
      <c r="DEA105" s="66"/>
      <c r="DEB105" s="66"/>
      <c r="DEC105" s="66"/>
      <c r="DED105" s="66"/>
      <c r="DEE105" s="66"/>
      <c r="DEF105" s="66"/>
      <c r="DEG105" s="66"/>
      <c r="DEH105" s="66"/>
      <c r="DEI105" s="66"/>
      <c r="DEJ105" s="66"/>
      <c r="DEK105" s="66"/>
      <c r="DEL105" s="66"/>
      <c r="DEM105" s="66"/>
      <c r="DEN105" s="66"/>
      <c r="DEO105" s="66"/>
      <c r="DEP105" s="66"/>
      <c r="DEQ105" s="66"/>
      <c r="DER105" s="66"/>
      <c r="DES105" s="66"/>
      <c r="DET105" s="66"/>
      <c r="DEU105" s="66"/>
      <c r="DEV105" s="66"/>
      <c r="DEW105" s="66"/>
      <c r="DEX105" s="66"/>
      <c r="DEY105" s="66"/>
      <c r="DEZ105" s="66"/>
      <c r="DFA105" s="66"/>
      <c r="DFB105" s="66"/>
      <c r="DFC105" s="66"/>
      <c r="DFD105" s="66"/>
      <c r="DFE105" s="66"/>
      <c r="DFF105" s="66"/>
      <c r="DFG105" s="66"/>
      <c r="DFH105" s="66"/>
      <c r="DFI105" s="66"/>
      <c r="DFJ105" s="66"/>
      <c r="DFK105" s="66"/>
      <c r="DFL105" s="66"/>
      <c r="DFM105" s="66"/>
      <c r="DFN105" s="66"/>
      <c r="DFO105" s="66"/>
      <c r="DFP105" s="66"/>
      <c r="DFQ105" s="66"/>
      <c r="DFR105" s="66"/>
      <c r="DFS105" s="66"/>
      <c r="DFT105" s="66"/>
      <c r="DFU105" s="66"/>
      <c r="DFV105" s="66"/>
      <c r="DFW105" s="66"/>
      <c r="DFX105" s="66"/>
      <c r="DFY105" s="66"/>
      <c r="DFZ105" s="66"/>
      <c r="DGA105" s="66"/>
      <c r="DGB105" s="66"/>
      <c r="DGC105" s="66"/>
      <c r="DGD105" s="66"/>
      <c r="DGE105" s="66"/>
      <c r="DGF105" s="66"/>
      <c r="DGG105" s="66"/>
      <c r="DGH105" s="66"/>
      <c r="DGI105" s="66"/>
      <c r="DGJ105" s="66"/>
      <c r="DGK105" s="66"/>
      <c r="DGL105" s="66"/>
      <c r="DGM105" s="66"/>
      <c r="DGN105" s="66"/>
      <c r="DGO105" s="66"/>
      <c r="DGP105" s="66"/>
      <c r="DGQ105" s="66"/>
      <c r="DGR105" s="66"/>
      <c r="DGS105" s="66"/>
      <c r="DGT105" s="66"/>
      <c r="DGU105" s="66"/>
      <c r="DGV105" s="66"/>
      <c r="DGW105" s="66"/>
      <c r="DGX105" s="66"/>
      <c r="DGY105" s="66"/>
      <c r="DGZ105" s="66"/>
      <c r="DHA105" s="66"/>
      <c r="DHB105" s="66"/>
      <c r="DHC105" s="66"/>
      <c r="DHD105" s="66"/>
      <c r="DHE105" s="66"/>
      <c r="DHF105" s="66"/>
      <c r="DHG105" s="66"/>
      <c r="DHH105" s="66"/>
      <c r="DHI105" s="66"/>
      <c r="DHJ105" s="66"/>
      <c r="DHK105" s="66"/>
      <c r="DHL105" s="66"/>
      <c r="DHM105" s="66"/>
      <c r="DHN105" s="66"/>
      <c r="DHO105" s="66"/>
      <c r="DHP105" s="66"/>
      <c r="DHQ105" s="66"/>
      <c r="DHR105" s="66"/>
      <c r="DHS105" s="66"/>
      <c r="DHT105" s="66"/>
      <c r="DHU105" s="66"/>
      <c r="DHV105" s="66"/>
      <c r="DHW105" s="66"/>
      <c r="DHX105" s="66"/>
      <c r="DHY105" s="66"/>
      <c r="DHZ105" s="66"/>
      <c r="DIA105" s="66"/>
      <c r="DIB105" s="66"/>
      <c r="DIC105" s="66"/>
      <c r="DID105" s="66"/>
      <c r="DIE105" s="66"/>
      <c r="DIF105" s="66"/>
      <c r="DIG105" s="66"/>
      <c r="DIH105" s="66"/>
      <c r="DII105" s="66"/>
      <c r="DIJ105" s="66"/>
      <c r="DIK105" s="66"/>
      <c r="DIL105" s="66"/>
      <c r="DIM105" s="66"/>
      <c r="DIN105" s="66"/>
      <c r="DIO105" s="66"/>
      <c r="DIP105" s="66"/>
      <c r="DIQ105" s="66"/>
      <c r="DIR105" s="66"/>
      <c r="DIS105" s="66"/>
      <c r="DIT105" s="66"/>
      <c r="DIU105" s="66"/>
      <c r="DIV105" s="66"/>
      <c r="DIW105" s="66"/>
      <c r="DIX105" s="66"/>
      <c r="DIY105" s="66"/>
      <c r="DIZ105" s="66"/>
      <c r="DJA105" s="66"/>
      <c r="DJB105" s="66"/>
      <c r="DJC105" s="66"/>
      <c r="DJD105" s="66"/>
      <c r="DJE105" s="66"/>
      <c r="DJF105" s="66"/>
      <c r="DJG105" s="66"/>
      <c r="DJH105" s="66"/>
      <c r="DJI105" s="66"/>
      <c r="DJJ105" s="66"/>
      <c r="DJK105" s="66"/>
      <c r="DJL105" s="66"/>
      <c r="DJM105" s="66"/>
      <c r="DJN105" s="66"/>
      <c r="DJO105" s="66"/>
      <c r="DJP105" s="66"/>
      <c r="DJQ105" s="66"/>
      <c r="DJR105" s="66"/>
      <c r="DJS105" s="66"/>
      <c r="DJT105" s="66"/>
      <c r="DJU105" s="66"/>
      <c r="DJV105" s="66"/>
      <c r="DJW105" s="66"/>
      <c r="DJX105" s="66"/>
      <c r="DJY105" s="66"/>
      <c r="DJZ105" s="66"/>
      <c r="DKA105" s="66"/>
      <c r="DKB105" s="66"/>
      <c r="DKC105" s="66"/>
      <c r="DKD105" s="66"/>
      <c r="DKE105" s="66"/>
      <c r="DKF105" s="66"/>
      <c r="DKG105" s="66"/>
      <c r="DKH105" s="66"/>
      <c r="DKI105" s="66"/>
      <c r="DKJ105" s="66"/>
      <c r="DKK105" s="66"/>
      <c r="DKL105" s="66"/>
      <c r="DKM105" s="66"/>
      <c r="DKN105" s="66"/>
      <c r="DKO105" s="66"/>
      <c r="DKP105" s="66"/>
      <c r="DKQ105" s="66"/>
      <c r="DKR105" s="66"/>
      <c r="DKS105" s="66"/>
      <c r="DKT105" s="66"/>
      <c r="DKU105" s="66"/>
      <c r="DKV105" s="66"/>
      <c r="DKW105" s="66"/>
      <c r="DKX105" s="66"/>
      <c r="DKY105" s="66"/>
      <c r="DKZ105" s="66"/>
      <c r="DLA105" s="66"/>
      <c r="DLB105" s="66"/>
      <c r="DLC105" s="66"/>
      <c r="DLD105" s="66"/>
      <c r="DLE105" s="66"/>
      <c r="DLF105" s="66"/>
      <c r="DLG105" s="66"/>
      <c r="DLH105" s="66"/>
      <c r="DLI105" s="66"/>
      <c r="DLJ105" s="66"/>
      <c r="DLK105" s="66"/>
      <c r="DLL105" s="66"/>
      <c r="DLM105" s="66"/>
      <c r="DLN105" s="66"/>
      <c r="DLO105" s="66"/>
      <c r="DLP105" s="66"/>
      <c r="DLQ105" s="66"/>
      <c r="DLR105" s="66"/>
      <c r="DLS105" s="66"/>
      <c r="DLT105" s="66"/>
      <c r="DLU105" s="66"/>
      <c r="DLV105" s="66"/>
      <c r="DLW105" s="66"/>
      <c r="DLX105" s="66"/>
      <c r="DLY105" s="66"/>
      <c r="DLZ105" s="66"/>
      <c r="DMA105" s="66"/>
      <c r="DMB105" s="66"/>
      <c r="DMC105" s="66"/>
      <c r="DMD105" s="66"/>
      <c r="DME105" s="66"/>
      <c r="DMF105" s="66"/>
      <c r="DMG105" s="66"/>
      <c r="DMH105" s="66"/>
      <c r="DMI105" s="66"/>
      <c r="DMJ105" s="66"/>
      <c r="DMK105" s="66"/>
      <c r="DML105" s="66"/>
      <c r="DMM105" s="66"/>
      <c r="DMN105" s="66"/>
      <c r="DMO105" s="66"/>
      <c r="DMP105" s="66"/>
      <c r="DMQ105" s="66"/>
      <c r="DMR105" s="66"/>
      <c r="DMS105" s="66"/>
      <c r="DMT105" s="66"/>
      <c r="DMU105" s="66"/>
      <c r="DMV105" s="66"/>
      <c r="DMW105" s="66"/>
      <c r="DMX105" s="66"/>
      <c r="DMY105" s="66"/>
      <c r="DMZ105" s="66"/>
      <c r="DNA105" s="66"/>
      <c r="DNB105" s="66"/>
      <c r="DNC105" s="66"/>
      <c r="DND105" s="66"/>
      <c r="DNE105" s="66"/>
      <c r="DNF105" s="66"/>
      <c r="DNG105" s="66"/>
      <c r="DNH105" s="66"/>
      <c r="DNI105" s="66"/>
      <c r="DNJ105" s="66"/>
      <c r="DNK105" s="66"/>
      <c r="DNL105" s="66"/>
      <c r="DNM105" s="66"/>
      <c r="DNN105" s="66"/>
      <c r="DNO105" s="66"/>
      <c r="DNP105" s="66"/>
      <c r="DNQ105" s="66"/>
      <c r="DNR105" s="66"/>
      <c r="DNS105" s="66"/>
      <c r="DNT105" s="66"/>
      <c r="DNU105" s="66"/>
      <c r="DNV105" s="66"/>
      <c r="DNW105" s="66"/>
      <c r="DNX105" s="66"/>
      <c r="DNY105" s="66"/>
      <c r="DNZ105" s="66"/>
      <c r="DOA105" s="66"/>
      <c r="DOB105" s="66"/>
      <c r="DOC105" s="66"/>
      <c r="DOD105" s="66"/>
      <c r="DOE105" s="66"/>
      <c r="DOF105" s="66"/>
      <c r="DOG105" s="66"/>
      <c r="DOH105" s="66"/>
      <c r="DOI105" s="66"/>
      <c r="DOJ105" s="66"/>
      <c r="DOK105" s="66"/>
      <c r="DOL105" s="66"/>
      <c r="DOM105" s="66"/>
      <c r="DON105" s="66"/>
      <c r="DOO105" s="66"/>
      <c r="DOP105" s="66"/>
      <c r="DOQ105" s="66"/>
      <c r="DOR105" s="66"/>
      <c r="DOS105" s="66"/>
      <c r="DOT105" s="66"/>
      <c r="DOU105" s="66"/>
      <c r="DOV105" s="66"/>
      <c r="DOW105" s="66"/>
      <c r="DOX105" s="66"/>
      <c r="DOY105" s="66"/>
      <c r="DOZ105" s="66"/>
      <c r="DPA105" s="66"/>
      <c r="DPB105" s="66"/>
      <c r="DPC105" s="66"/>
      <c r="DPD105" s="66"/>
      <c r="DPE105" s="66"/>
      <c r="DPF105" s="66"/>
      <c r="DPG105" s="66"/>
      <c r="DPH105" s="66"/>
      <c r="DPI105" s="66"/>
      <c r="DPJ105" s="66"/>
      <c r="DPK105" s="66"/>
      <c r="DPL105" s="66"/>
      <c r="DPM105" s="66"/>
      <c r="DPN105" s="66"/>
      <c r="DPO105" s="66"/>
      <c r="DPP105" s="66"/>
      <c r="DPQ105" s="66"/>
      <c r="DPR105" s="66"/>
      <c r="DPS105" s="66"/>
      <c r="DPT105" s="66"/>
      <c r="DPU105" s="66"/>
      <c r="DPV105" s="66"/>
      <c r="DPW105" s="66"/>
      <c r="DPX105" s="66"/>
      <c r="DPY105" s="66"/>
      <c r="DPZ105" s="66"/>
      <c r="DQA105" s="66"/>
      <c r="DQB105" s="66"/>
      <c r="DQC105" s="66"/>
      <c r="DQD105" s="66"/>
      <c r="DQE105" s="66"/>
      <c r="DQF105" s="66"/>
      <c r="DQG105" s="66"/>
      <c r="DQH105" s="66"/>
      <c r="DQI105" s="66"/>
      <c r="DQJ105" s="66"/>
      <c r="DQK105" s="66"/>
      <c r="DQL105" s="66"/>
      <c r="DQM105" s="66"/>
      <c r="DQN105" s="66"/>
      <c r="DQO105" s="66"/>
      <c r="DQP105" s="66"/>
      <c r="DQQ105" s="66"/>
      <c r="DQR105" s="66"/>
      <c r="DQS105" s="66"/>
      <c r="DQT105" s="66"/>
      <c r="DQU105" s="66"/>
      <c r="DQV105" s="66"/>
      <c r="DQW105" s="66"/>
      <c r="DQX105" s="66"/>
      <c r="DQY105" s="66"/>
      <c r="DQZ105" s="66"/>
      <c r="DRA105" s="66"/>
      <c r="DRB105" s="66"/>
      <c r="DRC105" s="66"/>
      <c r="DRD105" s="66"/>
      <c r="DRE105" s="66"/>
      <c r="DRF105" s="66"/>
      <c r="DRG105" s="66"/>
      <c r="DRH105" s="66"/>
      <c r="DRI105" s="66"/>
      <c r="DRJ105" s="66"/>
      <c r="DRK105" s="66"/>
      <c r="DRL105" s="66"/>
      <c r="DRM105" s="66"/>
      <c r="DRN105" s="66"/>
      <c r="DRO105" s="66"/>
      <c r="DRP105" s="66"/>
      <c r="DRQ105" s="66"/>
      <c r="DRR105" s="66"/>
      <c r="DRS105" s="66"/>
      <c r="DRT105" s="66"/>
      <c r="DRU105" s="66"/>
      <c r="DRV105" s="66"/>
      <c r="DRW105" s="66"/>
      <c r="DRX105" s="66"/>
      <c r="DRY105" s="66"/>
      <c r="DRZ105" s="66"/>
      <c r="DSA105" s="66"/>
      <c r="DSB105" s="66"/>
      <c r="DSC105" s="66"/>
      <c r="DSD105" s="66"/>
      <c r="DSE105" s="66"/>
      <c r="DSF105" s="66"/>
      <c r="DSG105" s="66"/>
      <c r="DSH105" s="66"/>
      <c r="DSI105" s="66"/>
      <c r="DSJ105" s="66"/>
      <c r="DSK105" s="66"/>
      <c r="DSL105" s="66"/>
      <c r="DSM105" s="66"/>
      <c r="DSN105" s="66"/>
      <c r="DSO105" s="66"/>
      <c r="DSP105" s="66"/>
      <c r="DSQ105" s="66"/>
      <c r="DSR105" s="66"/>
      <c r="DSS105" s="66"/>
      <c r="DST105" s="66"/>
      <c r="DSU105" s="66"/>
      <c r="DSV105" s="66"/>
      <c r="DSW105" s="66"/>
      <c r="DSX105" s="66"/>
      <c r="DSY105" s="66"/>
      <c r="DSZ105" s="66"/>
      <c r="DTA105" s="66"/>
      <c r="DTB105" s="66"/>
      <c r="DTC105" s="66"/>
      <c r="DTD105" s="66"/>
      <c r="DTE105" s="66"/>
      <c r="DTF105" s="66"/>
      <c r="DTG105" s="66"/>
      <c r="DTH105" s="66"/>
      <c r="DTI105" s="66"/>
      <c r="DTJ105" s="66"/>
      <c r="DTK105" s="66"/>
      <c r="DTL105" s="66"/>
      <c r="DTM105" s="66"/>
      <c r="DTN105" s="66"/>
      <c r="DTO105" s="66"/>
      <c r="DTP105" s="66"/>
      <c r="DTQ105" s="66"/>
      <c r="DTR105" s="66"/>
      <c r="DTS105" s="66"/>
      <c r="DTT105" s="66"/>
      <c r="DTU105" s="66"/>
      <c r="DTV105" s="66"/>
      <c r="DTW105" s="66"/>
      <c r="DTX105" s="66"/>
      <c r="DTY105" s="66"/>
      <c r="DTZ105" s="66"/>
      <c r="DUA105" s="66"/>
      <c r="DUB105" s="66"/>
      <c r="DUC105" s="66"/>
      <c r="DUD105" s="66"/>
      <c r="DUE105" s="66"/>
      <c r="DUF105" s="66"/>
      <c r="DUG105" s="66"/>
      <c r="DUH105" s="66"/>
      <c r="DUI105" s="66"/>
      <c r="DUJ105" s="66"/>
      <c r="DUK105" s="66"/>
      <c r="DUL105" s="66"/>
      <c r="DUM105" s="66"/>
      <c r="DUN105" s="66"/>
      <c r="DUO105" s="66"/>
      <c r="DUP105" s="66"/>
      <c r="DUQ105" s="66"/>
      <c r="DUR105" s="66"/>
      <c r="DUS105" s="66"/>
      <c r="DUT105" s="66"/>
      <c r="DUU105" s="66"/>
      <c r="DUV105" s="66"/>
      <c r="DUW105" s="66"/>
      <c r="DUX105" s="66"/>
      <c r="DUY105" s="66"/>
      <c r="DUZ105" s="66"/>
      <c r="DVA105" s="66"/>
      <c r="DVB105" s="66"/>
      <c r="DVC105" s="66"/>
      <c r="DVD105" s="66"/>
      <c r="DVE105" s="66"/>
      <c r="DVF105" s="66"/>
      <c r="DVG105" s="66"/>
      <c r="DVH105" s="66"/>
      <c r="DVI105" s="66"/>
      <c r="DVJ105" s="66"/>
      <c r="DVK105" s="66"/>
      <c r="DVL105" s="66"/>
      <c r="DVM105" s="66"/>
      <c r="DVN105" s="66"/>
      <c r="DVO105" s="66"/>
      <c r="DVP105" s="66"/>
      <c r="DVQ105" s="66"/>
      <c r="DVR105" s="66"/>
      <c r="DVS105" s="66"/>
      <c r="DVT105" s="66"/>
      <c r="DVU105" s="66"/>
      <c r="DVV105" s="66"/>
      <c r="DVW105" s="66"/>
      <c r="DVX105" s="66"/>
      <c r="DVY105" s="66"/>
      <c r="DVZ105" s="66"/>
      <c r="DWA105" s="66"/>
      <c r="DWB105" s="66"/>
      <c r="DWC105" s="66"/>
      <c r="DWD105" s="66"/>
      <c r="DWE105" s="66"/>
      <c r="DWF105" s="66"/>
      <c r="DWG105" s="66"/>
      <c r="DWH105" s="66"/>
      <c r="DWI105" s="66"/>
      <c r="DWJ105" s="66"/>
      <c r="DWK105" s="66"/>
      <c r="DWL105" s="66"/>
      <c r="DWM105" s="66"/>
      <c r="DWN105" s="66"/>
      <c r="DWO105" s="66"/>
      <c r="DWP105" s="66"/>
      <c r="DWQ105" s="66"/>
      <c r="DWR105" s="66"/>
      <c r="DWS105" s="66"/>
      <c r="DWT105" s="66"/>
      <c r="DWU105" s="66"/>
      <c r="DWV105" s="66"/>
      <c r="DWW105" s="66"/>
      <c r="DWX105" s="66"/>
      <c r="DWY105" s="66"/>
      <c r="DWZ105" s="66"/>
      <c r="DXA105" s="66"/>
      <c r="DXB105" s="66"/>
      <c r="DXC105" s="66"/>
      <c r="DXD105" s="66"/>
      <c r="DXE105" s="66"/>
      <c r="DXF105" s="66"/>
      <c r="DXG105" s="66"/>
      <c r="DXH105" s="66"/>
      <c r="DXI105" s="66"/>
      <c r="DXJ105" s="66"/>
      <c r="DXK105" s="66"/>
      <c r="DXL105" s="66"/>
      <c r="DXM105" s="66"/>
      <c r="DXN105" s="66"/>
      <c r="DXO105" s="66"/>
      <c r="DXP105" s="66"/>
      <c r="DXQ105" s="66"/>
      <c r="DXR105" s="66"/>
      <c r="DXS105" s="66"/>
      <c r="DXT105" s="66"/>
      <c r="DXU105" s="66"/>
      <c r="DXV105" s="66"/>
      <c r="DXW105" s="66"/>
      <c r="DXX105" s="66"/>
      <c r="DXY105" s="66"/>
      <c r="DXZ105" s="66"/>
      <c r="DYA105" s="66"/>
      <c r="DYB105" s="66"/>
      <c r="DYC105" s="66"/>
      <c r="DYD105" s="66"/>
      <c r="DYE105" s="66"/>
      <c r="DYF105" s="66"/>
      <c r="DYG105" s="66"/>
      <c r="DYH105" s="66"/>
      <c r="DYI105" s="66"/>
      <c r="DYJ105" s="66"/>
      <c r="DYK105" s="66"/>
      <c r="DYL105" s="66"/>
      <c r="DYM105" s="66"/>
      <c r="DYN105" s="66"/>
      <c r="DYO105" s="66"/>
      <c r="DYP105" s="66"/>
      <c r="DYQ105" s="66"/>
      <c r="DYR105" s="66"/>
      <c r="DYS105" s="66"/>
      <c r="DYT105" s="66"/>
      <c r="DYU105" s="66"/>
      <c r="DYV105" s="66"/>
      <c r="DYW105" s="66"/>
      <c r="DYX105" s="66"/>
      <c r="DYY105" s="66"/>
      <c r="DYZ105" s="66"/>
      <c r="DZA105" s="66"/>
      <c r="DZB105" s="66"/>
      <c r="DZC105" s="66"/>
      <c r="DZD105" s="66"/>
      <c r="DZE105" s="66"/>
      <c r="DZF105" s="66"/>
      <c r="DZG105" s="66"/>
      <c r="DZH105" s="66"/>
      <c r="DZI105" s="66"/>
      <c r="DZJ105" s="66"/>
      <c r="DZK105" s="66"/>
      <c r="DZL105" s="66"/>
      <c r="DZM105" s="66"/>
      <c r="DZN105" s="66"/>
      <c r="DZO105" s="66"/>
      <c r="DZP105" s="66"/>
      <c r="DZQ105" s="66"/>
      <c r="DZR105" s="66"/>
      <c r="DZS105" s="66"/>
      <c r="DZT105" s="66"/>
      <c r="DZU105" s="66"/>
      <c r="DZV105" s="66"/>
      <c r="DZW105" s="66"/>
      <c r="DZX105" s="66"/>
      <c r="DZY105" s="66"/>
      <c r="DZZ105" s="66"/>
      <c r="EAA105" s="66"/>
      <c r="EAB105" s="66"/>
      <c r="EAC105" s="66"/>
      <c r="EAD105" s="66"/>
      <c r="EAE105" s="66"/>
      <c r="EAF105" s="66"/>
      <c r="EAG105" s="66"/>
      <c r="EAH105" s="66"/>
      <c r="EAI105" s="66"/>
      <c r="EAJ105" s="66"/>
      <c r="EAK105" s="66"/>
      <c r="EAL105" s="66"/>
      <c r="EAM105" s="66"/>
      <c r="EAN105" s="66"/>
      <c r="EAO105" s="66"/>
      <c r="EAP105" s="66"/>
      <c r="EAQ105" s="66"/>
      <c r="EAR105" s="66"/>
      <c r="EAS105" s="66"/>
      <c r="EAT105" s="66"/>
      <c r="EAU105" s="66"/>
      <c r="EAV105" s="66"/>
      <c r="EAW105" s="66"/>
      <c r="EAX105" s="66"/>
      <c r="EAY105" s="66"/>
      <c r="EAZ105" s="66"/>
      <c r="EBA105" s="66"/>
      <c r="EBB105" s="66"/>
      <c r="EBC105" s="66"/>
      <c r="EBD105" s="66"/>
      <c r="EBE105" s="66"/>
      <c r="EBF105" s="66"/>
      <c r="EBG105" s="66"/>
      <c r="EBH105" s="66"/>
      <c r="EBI105" s="66"/>
      <c r="EBJ105" s="66"/>
      <c r="EBK105" s="66"/>
      <c r="EBL105" s="66"/>
      <c r="EBM105" s="66"/>
      <c r="EBN105" s="66"/>
      <c r="EBO105" s="66"/>
      <c r="EBP105" s="66"/>
      <c r="EBQ105" s="66"/>
      <c r="EBR105" s="66"/>
      <c r="EBS105" s="66"/>
      <c r="EBT105" s="66"/>
      <c r="EBU105" s="66"/>
      <c r="EBV105" s="66"/>
      <c r="EBW105" s="66"/>
      <c r="EBX105" s="66"/>
      <c r="EBY105" s="66"/>
      <c r="EBZ105" s="66"/>
      <c r="ECA105" s="66"/>
      <c r="ECB105" s="66"/>
      <c r="ECC105" s="66"/>
      <c r="ECD105" s="66"/>
      <c r="ECE105" s="66"/>
      <c r="ECF105" s="66"/>
      <c r="ECG105" s="66"/>
      <c r="ECH105" s="66"/>
      <c r="ECI105" s="66"/>
      <c r="ECJ105" s="66"/>
      <c r="ECK105" s="66"/>
      <c r="ECL105" s="66"/>
      <c r="ECM105" s="66"/>
      <c r="ECN105" s="66"/>
      <c r="ECO105" s="66"/>
      <c r="ECP105" s="66"/>
      <c r="ECQ105" s="66"/>
      <c r="ECR105" s="66"/>
      <c r="ECS105" s="66"/>
      <c r="ECT105" s="66"/>
      <c r="ECU105" s="66"/>
      <c r="ECV105" s="66"/>
      <c r="ECW105" s="66"/>
      <c r="ECX105" s="66"/>
      <c r="ECY105" s="66"/>
      <c r="ECZ105" s="66"/>
      <c r="EDA105" s="66"/>
      <c r="EDB105" s="66"/>
      <c r="EDC105" s="66"/>
      <c r="EDD105" s="66"/>
      <c r="EDE105" s="66"/>
      <c r="EDF105" s="66"/>
      <c r="EDG105" s="66"/>
      <c r="EDH105" s="66"/>
      <c r="EDI105" s="66"/>
      <c r="EDJ105" s="66"/>
      <c r="EDK105" s="66"/>
      <c r="EDL105" s="66"/>
      <c r="EDM105" s="66"/>
      <c r="EDN105" s="66"/>
      <c r="EDO105" s="66"/>
      <c r="EDP105" s="66"/>
      <c r="EDQ105" s="66"/>
      <c r="EDR105" s="66"/>
      <c r="EDS105" s="66"/>
      <c r="EDT105" s="66"/>
      <c r="EDU105" s="66"/>
      <c r="EDV105" s="66"/>
      <c r="EDW105" s="66"/>
      <c r="EDX105" s="66"/>
      <c r="EDY105" s="66"/>
      <c r="EDZ105" s="66"/>
      <c r="EEA105" s="66"/>
      <c r="EEB105" s="66"/>
      <c r="EEC105" s="66"/>
      <c r="EED105" s="66"/>
      <c r="EEE105" s="66"/>
      <c r="EEF105" s="66"/>
      <c r="EEG105" s="66"/>
      <c r="EEH105" s="66"/>
      <c r="EEI105" s="66"/>
      <c r="EEJ105" s="66"/>
      <c r="EEK105" s="66"/>
      <c r="EEL105" s="66"/>
      <c r="EEM105" s="66"/>
      <c r="EEN105" s="66"/>
      <c r="EEO105" s="66"/>
      <c r="EEP105" s="66"/>
      <c r="EEQ105" s="66"/>
      <c r="EER105" s="66"/>
      <c r="EES105" s="66"/>
      <c r="EET105" s="66"/>
      <c r="EEU105" s="66"/>
      <c r="EEV105" s="66"/>
      <c r="EEW105" s="66"/>
      <c r="EEX105" s="66"/>
      <c r="EEY105" s="66"/>
      <c r="EEZ105" s="66"/>
      <c r="EFA105" s="66"/>
      <c r="EFB105" s="66"/>
      <c r="EFC105" s="66"/>
      <c r="EFD105" s="66"/>
      <c r="EFE105" s="66"/>
      <c r="EFF105" s="66"/>
      <c r="EFG105" s="66"/>
      <c r="EFH105" s="66"/>
      <c r="EFI105" s="66"/>
      <c r="EFJ105" s="66"/>
      <c r="EFK105" s="66"/>
      <c r="EFL105" s="66"/>
      <c r="EFM105" s="66"/>
      <c r="EFN105" s="66"/>
      <c r="EFO105" s="66"/>
      <c r="EFP105" s="66"/>
      <c r="EFQ105" s="66"/>
      <c r="EFR105" s="66"/>
      <c r="EFS105" s="66"/>
      <c r="EFT105" s="66"/>
      <c r="EFU105" s="66"/>
      <c r="EFV105" s="66"/>
      <c r="EFW105" s="66"/>
      <c r="EFX105" s="66"/>
      <c r="EFY105" s="66"/>
      <c r="EFZ105" s="66"/>
      <c r="EGA105" s="66"/>
      <c r="EGB105" s="66"/>
      <c r="EGC105" s="66"/>
      <c r="EGD105" s="66"/>
      <c r="EGE105" s="66"/>
      <c r="EGF105" s="66"/>
      <c r="EGG105" s="66"/>
      <c r="EGH105" s="66"/>
      <c r="EGI105" s="66"/>
      <c r="EGJ105" s="66"/>
      <c r="EGK105" s="66"/>
      <c r="EGL105" s="66"/>
      <c r="EGM105" s="66"/>
      <c r="EGN105" s="66"/>
      <c r="EGO105" s="66"/>
      <c r="EGP105" s="66"/>
      <c r="EGQ105" s="66"/>
      <c r="EGR105" s="66"/>
      <c r="EGS105" s="66"/>
      <c r="EGT105" s="66"/>
      <c r="EGU105" s="66"/>
      <c r="EGV105" s="66"/>
      <c r="EGW105" s="66"/>
      <c r="EGX105" s="66"/>
      <c r="EGY105" s="66"/>
      <c r="EGZ105" s="66"/>
      <c r="EHA105" s="66"/>
      <c r="EHB105" s="66"/>
      <c r="EHC105" s="66"/>
      <c r="EHD105" s="66"/>
      <c r="EHE105" s="66"/>
      <c r="EHF105" s="66"/>
      <c r="EHG105" s="66"/>
      <c r="EHH105" s="66"/>
      <c r="EHI105" s="66"/>
      <c r="EHJ105" s="66"/>
      <c r="EHK105" s="66"/>
      <c r="EHL105" s="66"/>
      <c r="EHM105" s="66"/>
      <c r="EHN105" s="66"/>
      <c r="EHO105" s="66"/>
      <c r="EHP105" s="66"/>
      <c r="EHQ105" s="66"/>
      <c r="EHR105" s="66"/>
      <c r="EHS105" s="66"/>
      <c r="EHT105" s="66"/>
      <c r="EHU105" s="66"/>
      <c r="EHV105" s="66"/>
      <c r="EHW105" s="66"/>
      <c r="EHX105" s="66"/>
      <c r="EHY105" s="66"/>
      <c r="EHZ105" s="66"/>
      <c r="EIA105" s="66"/>
      <c r="EIB105" s="66"/>
      <c r="EIC105" s="66"/>
      <c r="EID105" s="66"/>
      <c r="EIE105" s="66"/>
      <c r="EIF105" s="66"/>
      <c r="EIG105" s="66"/>
      <c r="EIH105" s="66"/>
      <c r="EII105" s="66"/>
      <c r="EIJ105" s="66"/>
      <c r="EIK105" s="66"/>
      <c r="EIL105" s="66"/>
      <c r="EIM105" s="66"/>
      <c r="EIN105" s="66"/>
      <c r="EIO105" s="66"/>
      <c r="EIP105" s="66"/>
      <c r="EIQ105" s="66"/>
      <c r="EIR105" s="66"/>
      <c r="EIS105" s="66"/>
      <c r="EIT105" s="66"/>
      <c r="EIU105" s="66"/>
      <c r="EIV105" s="66"/>
      <c r="EIW105" s="66"/>
      <c r="EIX105" s="66"/>
      <c r="EIY105" s="66"/>
      <c r="EIZ105" s="66"/>
      <c r="EJA105" s="66"/>
      <c r="EJB105" s="66"/>
      <c r="EJC105" s="66"/>
      <c r="EJD105" s="66"/>
      <c r="EJE105" s="66"/>
      <c r="EJF105" s="66"/>
      <c r="EJG105" s="66"/>
      <c r="EJH105" s="66"/>
      <c r="EJI105" s="66"/>
      <c r="EJJ105" s="66"/>
      <c r="EJK105" s="66"/>
      <c r="EJL105" s="66"/>
      <c r="EJM105" s="66"/>
      <c r="EJN105" s="66"/>
      <c r="EJO105" s="66"/>
      <c r="EJP105" s="66"/>
      <c r="EJQ105" s="66"/>
      <c r="EJR105" s="66"/>
      <c r="EJS105" s="66"/>
      <c r="EJT105" s="66"/>
      <c r="EJU105" s="66"/>
      <c r="EJV105" s="66"/>
      <c r="EJW105" s="66"/>
      <c r="EJX105" s="66"/>
      <c r="EJY105" s="66"/>
      <c r="EJZ105" s="66"/>
      <c r="EKA105" s="66"/>
      <c r="EKB105" s="66"/>
      <c r="EKC105" s="66"/>
      <c r="EKD105" s="66"/>
      <c r="EKE105" s="66"/>
      <c r="EKF105" s="66"/>
      <c r="EKG105" s="66"/>
      <c r="EKH105" s="66"/>
      <c r="EKI105" s="66"/>
      <c r="EKJ105" s="66"/>
      <c r="EKK105" s="66"/>
      <c r="EKL105" s="66"/>
      <c r="EKM105" s="66"/>
      <c r="EKN105" s="66"/>
      <c r="EKO105" s="66"/>
      <c r="EKP105" s="66"/>
      <c r="EKQ105" s="66"/>
      <c r="EKR105" s="66"/>
      <c r="EKS105" s="66"/>
      <c r="EKT105" s="66"/>
      <c r="EKU105" s="66"/>
      <c r="EKV105" s="66"/>
      <c r="EKW105" s="66"/>
      <c r="EKX105" s="66"/>
      <c r="EKY105" s="66"/>
      <c r="EKZ105" s="66"/>
      <c r="ELA105" s="66"/>
      <c r="ELB105" s="66"/>
      <c r="ELC105" s="66"/>
      <c r="ELD105" s="66"/>
      <c r="ELE105" s="66"/>
      <c r="ELF105" s="66"/>
      <c r="ELG105" s="66"/>
      <c r="ELH105" s="66"/>
      <c r="ELI105" s="66"/>
      <c r="ELJ105" s="66"/>
      <c r="ELK105" s="66"/>
      <c r="ELL105" s="66"/>
      <c r="ELM105" s="66"/>
      <c r="ELN105" s="66"/>
      <c r="ELO105" s="66"/>
      <c r="ELP105" s="66"/>
      <c r="ELQ105" s="66"/>
      <c r="ELR105" s="66"/>
      <c r="ELS105" s="66"/>
      <c r="ELT105" s="66"/>
      <c r="ELU105" s="66"/>
      <c r="ELV105" s="66"/>
      <c r="ELW105" s="66"/>
      <c r="ELX105" s="66"/>
      <c r="ELY105" s="66"/>
      <c r="ELZ105" s="66"/>
      <c r="EMA105" s="66"/>
      <c r="EMB105" s="66"/>
      <c r="EMC105" s="66"/>
      <c r="EMD105" s="66"/>
      <c r="EME105" s="66"/>
      <c r="EMF105" s="66"/>
      <c r="EMG105" s="66"/>
      <c r="EMH105" s="66"/>
      <c r="EMI105" s="66"/>
      <c r="EMJ105" s="66"/>
      <c r="EMK105" s="66"/>
      <c r="EML105" s="66"/>
      <c r="EMM105" s="66"/>
      <c r="EMN105" s="66"/>
      <c r="EMO105" s="66"/>
      <c r="EMP105" s="66"/>
      <c r="EMQ105" s="66"/>
      <c r="EMR105" s="66"/>
      <c r="EMS105" s="66"/>
      <c r="EMT105" s="66"/>
      <c r="EMU105" s="66"/>
      <c r="EMV105" s="66"/>
      <c r="EMW105" s="66"/>
      <c r="EMX105" s="66"/>
      <c r="EMY105" s="66"/>
      <c r="EMZ105" s="66"/>
      <c r="ENA105" s="66"/>
      <c r="ENB105" s="66"/>
      <c r="ENC105" s="66"/>
      <c r="END105" s="66"/>
      <c r="ENE105" s="66"/>
      <c r="ENF105" s="66"/>
      <c r="ENG105" s="66"/>
      <c r="ENH105" s="66"/>
      <c r="ENI105" s="66"/>
      <c r="ENJ105" s="66"/>
      <c r="ENK105" s="66"/>
      <c r="ENL105" s="66"/>
      <c r="ENM105" s="66"/>
      <c r="ENN105" s="66"/>
      <c r="ENO105" s="66"/>
      <c r="ENP105" s="66"/>
      <c r="ENQ105" s="66"/>
      <c r="ENR105" s="66"/>
      <c r="ENS105" s="66"/>
      <c r="ENT105" s="66"/>
      <c r="ENU105" s="66"/>
      <c r="ENV105" s="66"/>
      <c r="ENW105" s="66"/>
      <c r="ENX105" s="66"/>
      <c r="ENY105" s="66"/>
      <c r="ENZ105" s="66"/>
      <c r="EOA105" s="66"/>
      <c r="EOB105" s="66"/>
      <c r="EOC105" s="66"/>
      <c r="EOD105" s="66"/>
      <c r="EOE105" s="66"/>
      <c r="EOF105" s="66"/>
      <c r="EOG105" s="66"/>
      <c r="EOH105" s="66"/>
      <c r="EOI105" s="66"/>
      <c r="EOJ105" s="66"/>
      <c r="EOK105" s="66"/>
      <c r="EOL105" s="66"/>
      <c r="EOM105" s="66"/>
      <c r="EON105" s="66"/>
      <c r="EOO105" s="66"/>
      <c r="EOP105" s="66"/>
      <c r="EOQ105" s="66"/>
      <c r="EOR105" s="66"/>
      <c r="EOS105" s="66"/>
      <c r="EOT105" s="66"/>
      <c r="EOU105" s="66"/>
      <c r="EOV105" s="66"/>
      <c r="EOW105" s="66"/>
      <c r="EOX105" s="66"/>
      <c r="EOY105" s="66"/>
      <c r="EOZ105" s="66"/>
      <c r="EPA105" s="66"/>
      <c r="EPB105" s="66"/>
      <c r="EPC105" s="66"/>
      <c r="EPD105" s="66"/>
      <c r="EPE105" s="66"/>
      <c r="EPF105" s="66"/>
      <c r="EPG105" s="66"/>
      <c r="EPH105" s="66"/>
      <c r="EPI105" s="66"/>
      <c r="EPJ105" s="66"/>
      <c r="EPK105" s="66"/>
      <c r="EPL105" s="66"/>
      <c r="EPM105" s="66"/>
      <c r="EPN105" s="66"/>
      <c r="EPO105" s="66"/>
      <c r="EPP105" s="66"/>
      <c r="EPQ105" s="66"/>
      <c r="EPR105" s="66"/>
      <c r="EPS105" s="66"/>
      <c r="EPT105" s="66"/>
      <c r="EPU105" s="66"/>
      <c r="EPV105" s="66"/>
      <c r="EPW105" s="66"/>
      <c r="EPX105" s="66"/>
      <c r="EPY105" s="66"/>
      <c r="EPZ105" s="66"/>
      <c r="EQA105" s="66"/>
      <c r="EQB105" s="66"/>
      <c r="EQC105" s="66"/>
      <c r="EQD105" s="66"/>
      <c r="EQE105" s="66"/>
      <c r="EQF105" s="66"/>
      <c r="EQG105" s="66"/>
      <c r="EQH105" s="66"/>
      <c r="EQI105" s="66"/>
      <c r="EQJ105" s="66"/>
      <c r="EQK105" s="66"/>
      <c r="EQL105" s="66"/>
      <c r="EQM105" s="66"/>
      <c r="EQN105" s="66"/>
      <c r="EQO105" s="66"/>
      <c r="EQP105" s="66"/>
      <c r="EQQ105" s="66"/>
      <c r="EQR105" s="66"/>
      <c r="EQS105" s="66"/>
      <c r="EQT105" s="66"/>
      <c r="EQU105" s="66"/>
      <c r="EQV105" s="66"/>
      <c r="EQW105" s="66"/>
      <c r="EQX105" s="66"/>
      <c r="EQY105" s="66"/>
      <c r="EQZ105" s="66"/>
      <c r="ERA105" s="66"/>
      <c r="ERB105" s="66"/>
      <c r="ERC105" s="66"/>
      <c r="ERD105" s="66"/>
      <c r="ERE105" s="66"/>
      <c r="ERF105" s="66"/>
      <c r="ERG105" s="66"/>
      <c r="ERH105" s="66"/>
      <c r="ERI105" s="66"/>
      <c r="ERJ105" s="66"/>
      <c r="ERK105" s="66"/>
      <c r="ERL105" s="66"/>
      <c r="ERM105" s="66"/>
      <c r="ERN105" s="66"/>
      <c r="ERO105" s="66"/>
      <c r="ERP105" s="66"/>
      <c r="ERQ105" s="66"/>
      <c r="ERR105" s="66"/>
      <c r="ERS105" s="66"/>
      <c r="ERT105" s="66"/>
      <c r="ERU105" s="66"/>
      <c r="ERV105" s="66"/>
      <c r="ERW105" s="66"/>
      <c r="ERX105" s="66"/>
      <c r="ERY105" s="66"/>
      <c r="ERZ105" s="66"/>
      <c r="ESA105" s="66"/>
      <c r="ESB105" s="66"/>
      <c r="ESC105" s="66"/>
      <c r="ESD105" s="66"/>
      <c r="ESE105" s="66"/>
      <c r="ESF105" s="66"/>
      <c r="ESG105" s="66"/>
      <c r="ESH105" s="66"/>
      <c r="ESI105" s="66"/>
      <c r="ESJ105" s="66"/>
      <c r="ESK105" s="66"/>
      <c r="ESL105" s="66"/>
      <c r="ESM105" s="66"/>
      <c r="ESN105" s="66"/>
      <c r="ESO105" s="66"/>
      <c r="ESP105" s="66"/>
      <c r="ESQ105" s="66"/>
      <c r="ESR105" s="66"/>
      <c r="ESS105" s="66"/>
      <c r="EST105" s="66"/>
      <c r="ESU105" s="66"/>
      <c r="ESV105" s="66"/>
      <c r="ESW105" s="66"/>
      <c r="ESX105" s="66"/>
      <c r="ESY105" s="66"/>
      <c r="ESZ105" s="66"/>
      <c r="ETA105" s="66"/>
      <c r="ETB105" s="66"/>
      <c r="ETC105" s="66"/>
      <c r="ETD105" s="66"/>
      <c r="ETE105" s="66"/>
      <c r="ETF105" s="66"/>
      <c r="ETG105" s="66"/>
      <c r="ETH105" s="66"/>
      <c r="ETI105" s="66"/>
      <c r="ETJ105" s="66"/>
      <c r="ETK105" s="66"/>
      <c r="ETL105" s="66"/>
      <c r="ETM105" s="66"/>
      <c r="ETN105" s="66"/>
      <c r="ETO105" s="66"/>
      <c r="ETP105" s="66"/>
      <c r="ETQ105" s="66"/>
      <c r="ETR105" s="66"/>
      <c r="ETS105" s="66"/>
      <c r="ETT105" s="66"/>
      <c r="ETU105" s="66"/>
      <c r="ETV105" s="66"/>
      <c r="ETW105" s="66"/>
      <c r="ETX105" s="66"/>
      <c r="ETY105" s="66"/>
      <c r="ETZ105" s="66"/>
      <c r="EUA105" s="66"/>
      <c r="EUB105" s="66"/>
      <c r="EUC105" s="66"/>
      <c r="EUD105" s="66"/>
      <c r="EUE105" s="66"/>
      <c r="EUF105" s="66"/>
      <c r="EUG105" s="66"/>
      <c r="EUH105" s="66"/>
      <c r="EUI105" s="66"/>
      <c r="EUJ105" s="66"/>
      <c r="EUK105" s="66"/>
      <c r="EUL105" s="66"/>
      <c r="EUM105" s="66"/>
      <c r="EUN105" s="66"/>
      <c r="EUO105" s="66"/>
      <c r="EUP105" s="66"/>
      <c r="EUQ105" s="66"/>
      <c r="EUR105" s="66"/>
      <c r="EUS105" s="66"/>
      <c r="EUT105" s="66"/>
      <c r="EUU105" s="66"/>
      <c r="EUV105" s="66"/>
      <c r="EUW105" s="66"/>
      <c r="EUX105" s="66"/>
      <c r="EUY105" s="66"/>
      <c r="EUZ105" s="66"/>
      <c r="EVA105" s="66"/>
      <c r="EVB105" s="66"/>
      <c r="EVC105" s="66"/>
      <c r="EVD105" s="66"/>
      <c r="EVE105" s="66"/>
      <c r="EVF105" s="66"/>
      <c r="EVG105" s="66"/>
      <c r="EVH105" s="66"/>
      <c r="EVI105" s="66"/>
      <c r="EVJ105" s="66"/>
      <c r="EVK105" s="66"/>
      <c r="EVL105" s="66"/>
      <c r="EVM105" s="66"/>
      <c r="EVN105" s="66"/>
      <c r="EVO105" s="66"/>
      <c r="EVP105" s="66"/>
      <c r="EVQ105" s="66"/>
      <c r="EVR105" s="66"/>
      <c r="EVS105" s="66"/>
      <c r="EVT105" s="66"/>
      <c r="EVU105" s="66"/>
      <c r="EVV105" s="66"/>
      <c r="EVW105" s="66"/>
      <c r="EVX105" s="66"/>
      <c r="EVY105" s="66"/>
      <c r="EVZ105" s="66"/>
      <c r="EWA105" s="66"/>
      <c r="EWB105" s="66"/>
      <c r="EWC105" s="66"/>
      <c r="EWD105" s="66"/>
      <c r="EWE105" s="66"/>
      <c r="EWF105" s="66"/>
      <c r="EWG105" s="66"/>
      <c r="EWH105" s="66"/>
      <c r="EWI105" s="66"/>
      <c r="EWJ105" s="66"/>
      <c r="EWK105" s="66"/>
      <c r="EWL105" s="66"/>
      <c r="EWM105" s="66"/>
      <c r="EWN105" s="66"/>
      <c r="EWO105" s="66"/>
      <c r="EWP105" s="66"/>
      <c r="EWQ105" s="66"/>
      <c r="EWR105" s="66"/>
      <c r="EWS105" s="66"/>
      <c r="EWT105" s="66"/>
      <c r="EWU105" s="66"/>
      <c r="EWV105" s="66"/>
      <c r="EWW105" s="66"/>
      <c r="EWX105" s="66"/>
      <c r="EWY105" s="66"/>
      <c r="EWZ105" s="66"/>
      <c r="EXA105" s="66"/>
      <c r="EXB105" s="66"/>
      <c r="EXC105" s="66"/>
      <c r="EXD105" s="66"/>
      <c r="EXE105" s="66"/>
      <c r="EXF105" s="66"/>
      <c r="EXG105" s="66"/>
      <c r="EXH105" s="66"/>
      <c r="EXI105" s="66"/>
      <c r="EXJ105" s="66"/>
      <c r="EXK105" s="66"/>
      <c r="EXL105" s="66"/>
      <c r="EXM105" s="66"/>
      <c r="EXN105" s="66"/>
      <c r="EXO105" s="66"/>
      <c r="EXP105" s="66"/>
      <c r="EXQ105" s="66"/>
      <c r="EXR105" s="66"/>
      <c r="EXS105" s="66"/>
      <c r="EXT105" s="66"/>
      <c r="EXU105" s="66"/>
      <c r="EXV105" s="66"/>
      <c r="EXW105" s="66"/>
      <c r="EXX105" s="66"/>
      <c r="EXY105" s="66"/>
      <c r="EXZ105" s="66"/>
      <c r="EYA105" s="66"/>
      <c r="EYB105" s="66"/>
      <c r="EYC105" s="66"/>
      <c r="EYD105" s="66"/>
      <c r="EYE105" s="66"/>
      <c r="EYF105" s="66"/>
      <c r="EYG105" s="66"/>
      <c r="EYH105" s="66"/>
      <c r="EYI105" s="66"/>
      <c r="EYJ105" s="66"/>
      <c r="EYK105" s="66"/>
      <c r="EYL105" s="66"/>
      <c r="EYM105" s="66"/>
      <c r="EYN105" s="66"/>
      <c r="EYO105" s="66"/>
      <c r="EYP105" s="66"/>
      <c r="EYQ105" s="66"/>
      <c r="EYR105" s="66"/>
      <c r="EYS105" s="66"/>
      <c r="EYT105" s="66"/>
      <c r="EYU105" s="66"/>
      <c r="EYV105" s="66"/>
      <c r="EYW105" s="66"/>
      <c r="EYX105" s="66"/>
      <c r="EYY105" s="66"/>
      <c r="EYZ105" s="66"/>
      <c r="EZA105" s="66"/>
      <c r="EZB105" s="66"/>
      <c r="EZC105" s="66"/>
      <c r="EZD105" s="66"/>
      <c r="EZE105" s="66"/>
      <c r="EZF105" s="66"/>
      <c r="EZG105" s="66"/>
      <c r="EZH105" s="66"/>
      <c r="EZI105" s="66"/>
      <c r="EZJ105" s="66"/>
      <c r="EZK105" s="66"/>
      <c r="EZL105" s="66"/>
      <c r="EZM105" s="66"/>
      <c r="EZN105" s="66"/>
      <c r="EZO105" s="66"/>
      <c r="EZP105" s="66"/>
      <c r="EZQ105" s="66"/>
      <c r="EZR105" s="66"/>
      <c r="EZS105" s="66"/>
      <c r="EZT105" s="66"/>
      <c r="EZU105" s="66"/>
      <c r="EZV105" s="66"/>
      <c r="EZW105" s="66"/>
      <c r="EZX105" s="66"/>
      <c r="EZY105" s="66"/>
      <c r="EZZ105" s="66"/>
      <c r="FAA105" s="66"/>
      <c r="FAB105" s="66"/>
      <c r="FAC105" s="66"/>
      <c r="FAD105" s="66"/>
      <c r="FAE105" s="66"/>
      <c r="FAF105" s="66"/>
      <c r="FAG105" s="66"/>
      <c r="FAH105" s="66"/>
      <c r="FAI105" s="66"/>
      <c r="FAJ105" s="66"/>
      <c r="FAK105" s="66"/>
      <c r="FAL105" s="66"/>
      <c r="FAM105" s="66"/>
      <c r="FAN105" s="66"/>
      <c r="FAO105" s="66"/>
      <c r="FAP105" s="66"/>
      <c r="FAQ105" s="66"/>
      <c r="FAR105" s="66"/>
      <c r="FAS105" s="66"/>
      <c r="FAT105" s="66"/>
      <c r="FAU105" s="66"/>
      <c r="FAV105" s="66"/>
      <c r="FAW105" s="66"/>
      <c r="FAX105" s="66"/>
      <c r="FAY105" s="66"/>
      <c r="FAZ105" s="66"/>
      <c r="FBA105" s="66"/>
      <c r="FBB105" s="66"/>
      <c r="FBC105" s="66"/>
      <c r="FBD105" s="66"/>
      <c r="FBE105" s="66"/>
      <c r="FBF105" s="66"/>
      <c r="FBG105" s="66"/>
      <c r="FBH105" s="66"/>
      <c r="FBI105" s="66"/>
      <c r="FBJ105" s="66"/>
      <c r="FBK105" s="66"/>
      <c r="FBL105" s="66"/>
      <c r="FBM105" s="66"/>
      <c r="FBN105" s="66"/>
      <c r="FBO105" s="66"/>
      <c r="FBP105" s="66"/>
      <c r="FBQ105" s="66"/>
      <c r="FBR105" s="66"/>
      <c r="FBS105" s="66"/>
      <c r="FBT105" s="66"/>
      <c r="FBU105" s="66"/>
      <c r="FBV105" s="66"/>
      <c r="FBW105" s="66"/>
      <c r="FBX105" s="66"/>
      <c r="FBY105" s="66"/>
      <c r="FBZ105" s="66"/>
      <c r="FCA105" s="66"/>
      <c r="FCB105" s="66"/>
      <c r="FCC105" s="66"/>
      <c r="FCD105" s="66"/>
      <c r="FCE105" s="66"/>
      <c r="FCF105" s="66"/>
      <c r="FCG105" s="66"/>
      <c r="FCH105" s="66"/>
      <c r="FCI105" s="66"/>
      <c r="FCJ105" s="66"/>
      <c r="FCK105" s="66"/>
      <c r="FCL105" s="66"/>
      <c r="FCM105" s="66"/>
      <c r="FCN105" s="66"/>
      <c r="FCO105" s="66"/>
      <c r="FCP105" s="66"/>
      <c r="FCQ105" s="66"/>
      <c r="FCR105" s="66"/>
      <c r="FCS105" s="66"/>
      <c r="FCT105" s="66"/>
      <c r="FCU105" s="66"/>
      <c r="FCV105" s="66"/>
      <c r="FCW105" s="66"/>
      <c r="FCX105" s="66"/>
      <c r="FCY105" s="66"/>
      <c r="FCZ105" s="66"/>
      <c r="FDA105" s="66"/>
      <c r="FDB105" s="66"/>
      <c r="FDC105" s="66"/>
      <c r="FDD105" s="66"/>
      <c r="FDE105" s="66"/>
      <c r="FDF105" s="66"/>
      <c r="FDG105" s="66"/>
      <c r="FDH105" s="66"/>
      <c r="FDI105" s="66"/>
      <c r="FDJ105" s="66"/>
      <c r="FDK105" s="66"/>
      <c r="FDL105" s="66"/>
      <c r="FDM105" s="66"/>
      <c r="FDN105" s="66"/>
      <c r="FDO105" s="66"/>
      <c r="FDP105" s="66"/>
      <c r="FDQ105" s="66"/>
      <c r="FDR105" s="66"/>
      <c r="FDS105" s="66"/>
      <c r="FDT105" s="66"/>
      <c r="FDU105" s="66"/>
      <c r="FDV105" s="66"/>
      <c r="FDW105" s="66"/>
      <c r="FDX105" s="66"/>
      <c r="FDY105" s="66"/>
      <c r="FDZ105" s="66"/>
      <c r="FEA105" s="66"/>
      <c r="FEB105" s="66"/>
      <c r="FEC105" s="66"/>
      <c r="FED105" s="66"/>
      <c r="FEE105" s="66"/>
      <c r="FEF105" s="66"/>
      <c r="FEG105" s="66"/>
      <c r="FEH105" s="66"/>
      <c r="FEI105" s="66"/>
      <c r="FEJ105" s="66"/>
      <c r="FEK105" s="66"/>
      <c r="FEL105" s="66"/>
      <c r="FEM105" s="66"/>
      <c r="FEN105" s="66"/>
      <c r="FEO105" s="66"/>
      <c r="FEP105" s="66"/>
      <c r="FEQ105" s="66"/>
      <c r="FER105" s="66"/>
      <c r="FES105" s="66"/>
      <c r="FET105" s="66"/>
      <c r="FEU105" s="66"/>
      <c r="FEV105" s="66"/>
      <c r="FEW105" s="66"/>
      <c r="FEX105" s="66"/>
      <c r="FEY105" s="66"/>
      <c r="FEZ105" s="66"/>
      <c r="FFA105" s="66"/>
      <c r="FFB105" s="66"/>
      <c r="FFC105" s="66"/>
      <c r="FFD105" s="66"/>
      <c r="FFE105" s="66"/>
      <c r="FFF105" s="66"/>
      <c r="FFG105" s="66"/>
      <c r="FFH105" s="66"/>
      <c r="FFI105" s="66"/>
      <c r="FFJ105" s="66"/>
      <c r="FFK105" s="66"/>
      <c r="FFL105" s="66"/>
      <c r="FFM105" s="66"/>
      <c r="FFN105" s="66"/>
      <c r="FFO105" s="66"/>
      <c r="FFP105" s="66"/>
      <c r="FFQ105" s="66"/>
      <c r="FFR105" s="66"/>
      <c r="FFS105" s="66"/>
      <c r="FFT105" s="66"/>
      <c r="FFU105" s="66"/>
      <c r="FFV105" s="66"/>
      <c r="FFW105" s="66"/>
      <c r="FFX105" s="66"/>
      <c r="FFY105" s="66"/>
      <c r="FFZ105" s="66"/>
      <c r="FGA105" s="66"/>
      <c r="FGB105" s="66"/>
      <c r="FGC105" s="66"/>
      <c r="FGD105" s="66"/>
      <c r="FGE105" s="66"/>
      <c r="FGF105" s="66"/>
      <c r="FGG105" s="66"/>
      <c r="FGH105" s="66"/>
      <c r="FGI105" s="66"/>
      <c r="FGJ105" s="66"/>
      <c r="FGK105" s="66"/>
      <c r="FGL105" s="66"/>
      <c r="FGM105" s="66"/>
      <c r="FGN105" s="66"/>
      <c r="FGO105" s="66"/>
      <c r="FGP105" s="66"/>
      <c r="FGQ105" s="66"/>
      <c r="FGR105" s="66"/>
      <c r="FGS105" s="66"/>
      <c r="FGT105" s="66"/>
      <c r="FGU105" s="66"/>
      <c r="FGV105" s="66"/>
      <c r="FGW105" s="66"/>
      <c r="FGX105" s="66"/>
      <c r="FGY105" s="66"/>
      <c r="FGZ105" s="66"/>
      <c r="FHA105" s="66"/>
      <c r="FHB105" s="66"/>
      <c r="FHC105" s="66"/>
      <c r="FHD105" s="66"/>
      <c r="FHE105" s="66"/>
      <c r="FHF105" s="66"/>
      <c r="FHG105" s="66"/>
      <c r="FHH105" s="66"/>
      <c r="FHI105" s="66"/>
      <c r="FHJ105" s="66"/>
      <c r="FHK105" s="66"/>
      <c r="FHL105" s="66"/>
      <c r="FHM105" s="66"/>
      <c r="FHN105" s="66"/>
      <c r="FHO105" s="66"/>
      <c r="FHP105" s="66"/>
      <c r="FHQ105" s="66"/>
      <c r="FHR105" s="66"/>
      <c r="FHS105" s="66"/>
      <c r="FHT105" s="66"/>
      <c r="FHU105" s="66"/>
      <c r="FHV105" s="66"/>
      <c r="FHW105" s="66"/>
      <c r="FHX105" s="66"/>
      <c r="FHY105" s="66"/>
      <c r="FHZ105" s="66"/>
      <c r="FIA105" s="66"/>
      <c r="FIB105" s="66"/>
      <c r="FIC105" s="66"/>
      <c r="FID105" s="66"/>
      <c r="FIE105" s="66"/>
      <c r="FIF105" s="66"/>
      <c r="FIG105" s="66"/>
      <c r="FIH105" s="66"/>
      <c r="FII105" s="66"/>
      <c r="FIJ105" s="66"/>
      <c r="FIK105" s="66"/>
      <c r="FIL105" s="66"/>
      <c r="FIM105" s="66"/>
      <c r="FIN105" s="66"/>
      <c r="FIO105" s="66"/>
      <c r="FIP105" s="66"/>
      <c r="FIQ105" s="66"/>
      <c r="FIR105" s="66"/>
      <c r="FIS105" s="66"/>
      <c r="FIT105" s="66"/>
      <c r="FIU105" s="66"/>
      <c r="FIV105" s="66"/>
      <c r="FIW105" s="66"/>
      <c r="FIX105" s="66"/>
      <c r="FIY105" s="66"/>
      <c r="FIZ105" s="66"/>
      <c r="FJA105" s="66"/>
      <c r="FJB105" s="66"/>
      <c r="FJC105" s="66"/>
      <c r="FJD105" s="66"/>
      <c r="FJE105" s="66"/>
      <c r="FJF105" s="66"/>
      <c r="FJG105" s="66"/>
      <c r="FJH105" s="66"/>
      <c r="FJI105" s="66"/>
      <c r="FJJ105" s="66"/>
      <c r="FJK105" s="66"/>
      <c r="FJL105" s="66"/>
      <c r="FJM105" s="66"/>
      <c r="FJN105" s="66"/>
      <c r="FJO105" s="66"/>
      <c r="FJP105" s="66"/>
      <c r="FJQ105" s="66"/>
      <c r="FJR105" s="66"/>
      <c r="FJS105" s="66"/>
      <c r="FJT105" s="66"/>
      <c r="FJU105" s="66"/>
      <c r="FJV105" s="66"/>
      <c r="FJW105" s="66"/>
      <c r="FJX105" s="66"/>
      <c r="FJY105" s="66"/>
      <c r="FJZ105" s="66"/>
      <c r="FKA105" s="66"/>
      <c r="FKB105" s="66"/>
      <c r="FKC105" s="66"/>
      <c r="FKD105" s="66"/>
      <c r="FKE105" s="66"/>
      <c r="FKF105" s="66"/>
      <c r="FKG105" s="66"/>
      <c r="FKH105" s="66"/>
      <c r="FKI105" s="66"/>
      <c r="FKJ105" s="66"/>
      <c r="FKK105" s="66"/>
      <c r="FKL105" s="66"/>
      <c r="FKM105" s="66"/>
      <c r="FKN105" s="66"/>
      <c r="FKO105" s="66"/>
      <c r="FKP105" s="66"/>
      <c r="FKQ105" s="66"/>
      <c r="FKR105" s="66"/>
      <c r="FKS105" s="66"/>
      <c r="FKT105" s="66"/>
      <c r="FKU105" s="66"/>
      <c r="FKV105" s="66"/>
      <c r="FKW105" s="66"/>
      <c r="FKX105" s="66"/>
      <c r="FKY105" s="66"/>
      <c r="FKZ105" s="66"/>
      <c r="FLA105" s="66"/>
      <c r="FLB105" s="66"/>
      <c r="FLC105" s="66"/>
      <c r="FLD105" s="66"/>
      <c r="FLE105" s="66"/>
      <c r="FLF105" s="66"/>
      <c r="FLG105" s="66"/>
      <c r="FLH105" s="66"/>
      <c r="FLI105" s="66"/>
      <c r="FLJ105" s="66"/>
      <c r="FLK105" s="66"/>
      <c r="FLL105" s="66"/>
      <c r="FLM105" s="66"/>
      <c r="FLN105" s="66"/>
      <c r="FLO105" s="66"/>
      <c r="FLP105" s="66"/>
      <c r="FLQ105" s="66"/>
      <c r="FLR105" s="66"/>
      <c r="FLS105" s="66"/>
      <c r="FLT105" s="66"/>
      <c r="FLU105" s="66"/>
      <c r="FLV105" s="66"/>
      <c r="FLW105" s="66"/>
      <c r="FLX105" s="66"/>
      <c r="FLY105" s="66"/>
      <c r="FLZ105" s="66"/>
      <c r="FMA105" s="66"/>
      <c r="FMB105" s="66"/>
      <c r="FMC105" s="66"/>
      <c r="FMD105" s="66"/>
      <c r="FME105" s="66"/>
      <c r="FMF105" s="66"/>
      <c r="FMG105" s="66"/>
      <c r="FMH105" s="66"/>
      <c r="FMI105" s="66"/>
      <c r="FMJ105" s="66"/>
      <c r="FMK105" s="66"/>
      <c r="FML105" s="66"/>
      <c r="FMM105" s="66"/>
      <c r="FMN105" s="66"/>
      <c r="FMO105" s="66"/>
      <c r="FMP105" s="66"/>
      <c r="FMQ105" s="66"/>
      <c r="FMR105" s="66"/>
      <c r="FMS105" s="66"/>
      <c r="FMT105" s="66"/>
      <c r="FMU105" s="66"/>
      <c r="FMV105" s="66"/>
      <c r="FMW105" s="66"/>
      <c r="FMX105" s="66"/>
      <c r="FMY105" s="66"/>
      <c r="FMZ105" s="66"/>
      <c r="FNA105" s="66"/>
      <c r="FNB105" s="66"/>
      <c r="FNC105" s="66"/>
      <c r="FND105" s="66"/>
      <c r="FNE105" s="66"/>
      <c r="FNF105" s="66"/>
      <c r="FNG105" s="66"/>
      <c r="FNH105" s="66"/>
      <c r="FNI105" s="66"/>
      <c r="FNJ105" s="66"/>
      <c r="FNK105" s="66"/>
      <c r="FNL105" s="66"/>
      <c r="FNM105" s="66"/>
      <c r="FNN105" s="66"/>
      <c r="FNO105" s="66"/>
      <c r="FNP105" s="66"/>
      <c r="FNQ105" s="66"/>
      <c r="FNR105" s="66"/>
      <c r="FNS105" s="66"/>
      <c r="FNT105" s="66"/>
      <c r="FNU105" s="66"/>
      <c r="FNV105" s="66"/>
      <c r="FNW105" s="66"/>
      <c r="FNX105" s="66"/>
      <c r="FNY105" s="66"/>
      <c r="FNZ105" s="66"/>
      <c r="FOA105" s="66"/>
      <c r="FOB105" s="66"/>
      <c r="FOC105" s="66"/>
      <c r="FOD105" s="66"/>
      <c r="FOE105" s="66"/>
      <c r="FOF105" s="66"/>
      <c r="FOG105" s="66"/>
      <c r="FOH105" s="66"/>
      <c r="FOI105" s="66"/>
      <c r="FOJ105" s="66"/>
      <c r="FOK105" s="66"/>
      <c r="FOL105" s="66"/>
      <c r="FOM105" s="66"/>
      <c r="FON105" s="66"/>
      <c r="FOO105" s="66"/>
      <c r="FOP105" s="66"/>
      <c r="FOQ105" s="66"/>
      <c r="FOR105" s="66"/>
      <c r="FOS105" s="66"/>
      <c r="FOT105" s="66"/>
      <c r="FOU105" s="66"/>
      <c r="FOV105" s="66"/>
      <c r="FOW105" s="66"/>
      <c r="FOX105" s="66"/>
      <c r="FOY105" s="66"/>
      <c r="FOZ105" s="66"/>
      <c r="FPA105" s="66"/>
      <c r="FPB105" s="66"/>
      <c r="FPC105" s="66"/>
      <c r="FPD105" s="66"/>
      <c r="FPE105" s="66"/>
      <c r="FPF105" s="66"/>
      <c r="FPG105" s="66"/>
      <c r="FPH105" s="66"/>
      <c r="FPI105" s="66"/>
      <c r="FPJ105" s="66"/>
      <c r="FPK105" s="66"/>
      <c r="FPL105" s="66"/>
      <c r="FPM105" s="66"/>
      <c r="FPN105" s="66"/>
      <c r="FPO105" s="66"/>
      <c r="FPP105" s="66"/>
      <c r="FPQ105" s="66"/>
      <c r="FPR105" s="66"/>
      <c r="FPS105" s="66"/>
      <c r="FPT105" s="66"/>
      <c r="FPU105" s="66"/>
      <c r="FPV105" s="66"/>
      <c r="FPW105" s="66"/>
      <c r="FPX105" s="66"/>
      <c r="FPY105" s="66"/>
      <c r="FPZ105" s="66"/>
      <c r="FQA105" s="66"/>
      <c r="FQB105" s="66"/>
      <c r="FQC105" s="66"/>
      <c r="FQD105" s="66"/>
      <c r="FQE105" s="66"/>
      <c r="FQF105" s="66"/>
      <c r="FQG105" s="66"/>
      <c r="FQH105" s="66"/>
      <c r="FQI105" s="66"/>
      <c r="FQJ105" s="66"/>
      <c r="FQK105" s="66"/>
      <c r="FQL105" s="66"/>
      <c r="FQM105" s="66"/>
      <c r="FQN105" s="66"/>
      <c r="FQO105" s="66"/>
      <c r="FQP105" s="66"/>
      <c r="FQQ105" s="66"/>
      <c r="FQR105" s="66"/>
      <c r="FQS105" s="66"/>
      <c r="FQT105" s="66"/>
      <c r="FQU105" s="66"/>
      <c r="FQV105" s="66"/>
      <c r="FQW105" s="66"/>
      <c r="FQX105" s="66"/>
      <c r="FQY105" s="66"/>
      <c r="FQZ105" s="66"/>
      <c r="FRA105" s="66"/>
      <c r="FRB105" s="66"/>
      <c r="FRC105" s="66"/>
      <c r="FRD105" s="66"/>
      <c r="FRE105" s="66"/>
      <c r="FRF105" s="66"/>
      <c r="FRG105" s="66"/>
      <c r="FRH105" s="66"/>
      <c r="FRI105" s="66"/>
      <c r="FRJ105" s="66"/>
      <c r="FRK105" s="66"/>
      <c r="FRL105" s="66"/>
      <c r="FRM105" s="66"/>
      <c r="FRN105" s="66"/>
      <c r="FRO105" s="66"/>
      <c r="FRP105" s="66"/>
      <c r="FRQ105" s="66"/>
      <c r="FRR105" s="66"/>
      <c r="FRS105" s="66"/>
      <c r="FRT105" s="66"/>
      <c r="FRU105" s="66"/>
      <c r="FRV105" s="66"/>
      <c r="FRW105" s="66"/>
      <c r="FRX105" s="66"/>
      <c r="FRY105" s="66"/>
      <c r="FRZ105" s="66"/>
      <c r="FSA105" s="66"/>
      <c r="FSB105" s="66"/>
      <c r="FSC105" s="66"/>
      <c r="FSD105" s="66"/>
      <c r="FSE105" s="66"/>
      <c r="FSF105" s="66"/>
      <c r="FSG105" s="66"/>
      <c r="FSH105" s="66"/>
      <c r="FSI105" s="66"/>
      <c r="FSJ105" s="66"/>
      <c r="FSK105" s="66"/>
      <c r="FSL105" s="66"/>
      <c r="FSM105" s="66"/>
      <c r="FSN105" s="66"/>
      <c r="FSO105" s="66"/>
      <c r="FSP105" s="66"/>
      <c r="FSQ105" s="66"/>
      <c r="FSR105" s="66"/>
      <c r="FSS105" s="66"/>
      <c r="FST105" s="66"/>
      <c r="FSU105" s="66"/>
      <c r="FSV105" s="66"/>
      <c r="FSW105" s="66"/>
      <c r="FSX105" s="66"/>
      <c r="FSY105" s="66"/>
      <c r="FSZ105" s="66"/>
      <c r="FTA105" s="66"/>
      <c r="FTB105" s="66"/>
      <c r="FTC105" s="66"/>
      <c r="FTD105" s="66"/>
      <c r="FTE105" s="66"/>
      <c r="FTF105" s="66"/>
      <c r="FTG105" s="66"/>
      <c r="FTH105" s="66"/>
      <c r="FTI105" s="66"/>
      <c r="FTJ105" s="66"/>
      <c r="FTK105" s="66"/>
      <c r="FTL105" s="66"/>
      <c r="FTM105" s="66"/>
      <c r="FTN105" s="66"/>
      <c r="FTO105" s="66"/>
      <c r="FTP105" s="66"/>
      <c r="FTQ105" s="66"/>
      <c r="FTR105" s="66"/>
      <c r="FTS105" s="66"/>
      <c r="FTT105" s="66"/>
      <c r="FTU105" s="66"/>
      <c r="FTV105" s="66"/>
      <c r="FTW105" s="66"/>
      <c r="FTX105" s="66"/>
      <c r="FTY105" s="66"/>
      <c r="FTZ105" s="66"/>
      <c r="FUA105" s="66"/>
      <c r="FUB105" s="66"/>
      <c r="FUC105" s="66"/>
      <c r="FUD105" s="66"/>
      <c r="FUE105" s="66"/>
      <c r="FUF105" s="66"/>
      <c r="FUG105" s="66"/>
      <c r="FUH105" s="66"/>
      <c r="FUI105" s="66"/>
      <c r="FUJ105" s="66"/>
      <c r="FUK105" s="66"/>
      <c r="FUL105" s="66"/>
      <c r="FUM105" s="66"/>
      <c r="FUN105" s="66"/>
      <c r="FUO105" s="66"/>
      <c r="FUP105" s="66"/>
      <c r="FUQ105" s="66"/>
      <c r="FUR105" s="66"/>
      <c r="FUS105" s="66"/>
      <c r="FUT105" s="66"/>
      <c r="FUU105" s="66"/>
      <c r="FUV105" s="66"/>
      <c r="FUW105" s="66"/>
      <c r="FUX105" s="66"/>
      <c r="FUY105" s="66"/>
      <c r="FUZ105" s="66"/>
      <c r="FVA105" s="66"/>
      <c r="FVB105" s="66"/>
      <c r="FVC105" s="66"/>
      <c r="FVD105" s="66"/>
      <c r="FVE105" s="66"/>
      <c r="FVF105" s="66"/>
      <c r="FVG105" s="66"/>
      <c r="FVH105" s="66"/>
      <c r="FVI105" s="66"/>
      <c r="FVJ105" s="66"/>
      <c r="FVK105" s="66"/>
      <c r="FVL105" s="66"/>
      <c r="FVM105" s="66"/>
      <c r="FVN105" s="66"/>
      <c r="FVO105" s="66"/>
      <c r="FVP105" s="66"/>
      <c r="FVQ105" s="66"/>
      <c r="FVR105" s="66"/>
      <c r="FVS105" s="66"/>
      <c r="FVT105" s="66"/>
      <c r="FVU105" s="66"/>
      <c r="FVV105" s="66"/>
      <c r="FVW105" s="66"/>
      <c r="FVX105" s="66"/>
      <c r="FVY105" s="66"/>
      <c r="FVZ105" s="66"/>
      <c r="FWA105" s="66"/>
      <c r="FWB105" s="66"/>
      <c r="FWC105" s="66"/>
      <c r="FWD105" s="66"/>
      <c r="FWE105" s="66"/>
      <c r="FWF105" s="66"/>
      <c r="FWG105" s="66"/>
      <c r="FWH105" s="66"/>
      <c r="FWI105" s="66"/>
      <c r="FWJ105" s="66"/>
      <c r="FWK105" s="66"/>
      <c r="FWL105" s="66"/>
      <c r="FWM105" s="66"/>
      <c r="FWN105" s="66"/>
      <c r="FWO105" s="66"/>
      <c r="FWP105" s="66"/>
      <c r="FWQ105" s="66"/>
      <c r="FWR105" s="66"/>
      <c r="FWS105" s="66"/>
      <c r="FWT105" s="66"/>
      <c r="FWU105" s="66"/>
      <c r="FWV105" s="66"/>
      <c r="FWW105" s="66"/>
      <c r="FWX105" s="66"/>
      <c r="FWY105" s="66"/>
      <c r="FWZ105" s="66"/>
      <c r="FXA105" s="66"/>
      <c r="FXB105" s="66"/>
      <c r="FXC105" s="66"/>
      <c r="FXD105" s="66"/>
      <c r="FXE105" s="66"/>
      <c r="FXF105" s="66"/>
      <c r="FXG105" s="66"/>
      <c r="FXH105" s="66"/>
      <c r="FXI105" s="66"/>
      <c r="FXJ105" s="66"/>
      <c r="FXK105" s="66"/>
      <c r="FXL105" s="66"/>
      <c r="FXM105" s="66"/>
      <c r="FXN105" s="66"/>
      <c r="FXO105" s="66"/>
      <c r="FXP105" s="66"/>
      <c r="FXQ105" s="66"/>
      <c r="FXR105" s="66"/>
      <c r="FXS105" s="66"/>
      <c r="FXT105" s="66"/>
      <c r="FXU105" s="66"/>
      <c r="FXV105" s="66"/>
      <c r="FXW105" s="66"/>
      <c r="FXX105" s="66"/>
      <c r="FXY105" s="66"/>
      <c r="FXZ105" s="66"/>
      <c r="FYA105" s="66"/>
      <c r="FYB105" s="66"/>
      <c r="FYC105" s="66"/>
      <c r="FYD105" s="66"/>
      <c r="FYE105" s="66"/>
      <c r="FYF105" s="66"/>
      <c r="FYG105" s="66"/>
      <c r="FYH105" s="66"/>
      <c r="FYI105" s="66"/>
      <c r="FYJ105" s="66"/>
      <c r="FYK105" s="66"/>
      <c r="FYL105" s="66"/>
      <c r="FYM105" s="66"/>
      <c r="FYN105" s="66"/>
      <c r="FYO105" s="66"/>
      <c r="FYP105" s="66"/>
      <c r="FYQ105" s="66"/>
      <c r="FYR105" s="66"/>
      <c r="FYS105" s="66"/>
      <c r="FYT105" s="66"/>
      <c r="FYU105" s="66"/>
      <c r="FYV105" s="66"/>
      <c r="FYW105" s="66"/>
      <c r="FYX105" s="66"/>
      <c r="FYY105" s="66"/>
      <c r="FYZ105" s="66"/>
      <c r="FZA105" s="66"/>
      <c r="FZB105" s="66"/>
      <c r="FZC105" s="66"/>
      <c r="FZD105" s="66"/>
      <c r="FZE105" s="66"/>
      <c r="FZF105" s="66"/>
      <c r="FZG105" s="66"/>
      <c r="FZH105" s="66"/>
      <c r="FZI105" s="66"/>
      <c r="FZJ105" s="66"/>
      <c r="FZK105" s="66"/>
      <c r="FZL105" s="66"/>
      <c r="FZM105" s="66"/>
      <c r="FZN105" s="66"/>
      <c r="FZO105" s="66"/>
      <c r="FZP105" s="66"/>
      <c r="FZQ105" s="66"/>
      <c r="FZR105" s="66"/>
      <c r="FZS105" s="66"/>
      <c r="FZT105" s="66"/>
      <c r="FZU105" s="66"/>
      <c r="FZV105" s="66"/>
      <c r="FZW105" s="66"/>
      <c r="FZX105" s="66"/>
      <c r="FZY105" s="66"/>
      <c r="FZZ105" s="66"/>
      <c r="GAA105" s="66"/>
      <c r="GAB105" s="66"/>
      <c r="GAC105" s="66"/>
      <c r="GAD105" s="66"/>
      <c r="GAE105" s="66"/>
      <c r="GAF105" s="66"/>
      <c r="GAG105" s="66"/>
      <c r="GAH105" s="66"/>
      <c r="GAI105" s="66"/>
      <c r="GAJ105" s="66"/>
      <c r="GAK105" s="66"/>
      <c r="GAL105" s="66"/>
      <c r="GAM105" s="66"/>
      <c r="GAN105" s="66"/>
      <c r="GAO105" s="66"/>
      <c r="GAP105" s="66"/>
      <c r="GAQ105" s="66"/>
      <c r="GAR105" s="66"/>
      <c r="GAS105" s="66"/>
      <c r="GAT105" s="66"/>
      <c r="GAU105" s="66"/>
      <c r="GAV105" s="66"/>
      <c r="GAW105" s="66"/>
      <c r="GAX105" s="66"/>
      <c r="GAY105" s="66"/>
      <c r="GAZ105" s="66"/>
      <c r="GBA105" s="66"/>
      <c r="GBB105" s="66"/>
      <c r="GBC105" s="66"/>
      <c r="GBD105" s="66"/>
      <c r="GBE105" s="66"/>
      <c r="GBF105" s="66"/>
      <c r="GBG105" s="66"/>
      <c r="GBH105" s="66"/>
      <c r="GBI105" s="66"/>
      <c r="GBJ105" s="66"/>
      <c r="GBK105" s="66"/>
      <c r="GBL105" s="66"/>
      <c r="GBM105" s="66"/>
      <c r="GBN105" s="66"/>
      <c r="GBO105" s="66"/>
      <c r="GBP105" s="66"/>
      <c r="GBQ105" s="66"/>
      <c r="GBR105" s="66"/>
      <c r="GBS105" s="66"/>
      <c r="GBT105" s="66"/>
      <c r="GBU105" s="66"/>
      <c r="GBV105" s="66"/>
      <c r="GBW105" s="66"/>
      <c r="GBX105" s="66"/>
      <c r="GBY105" s="66"/>
      <c r="GBZ105" s="66"/>
      <c r="GCA105" s="66"/>
      <c r="GCB105" s="66"/>
      <c r="GCC105" s="66"/>
      <c r="GCD105" s="66"/>
      <c r="GCE105" s="66"/>
      <c r="GCF105" s="66"/>
      <c r="GCG105" s="66"/>
      <c r="GCH105" s="66"/>
      <c r="GCI105" s="66"/>
      <c r="GCJ105" s="66"/>
      <c r="GCK105" s="66"/>
      <c r="GCL105" s="66"/>
      <c r="GCM105" s="66"/>
      <c r="GCN105" s="66"/>
      <c r="GCO105" s="66"/>
      <c r="GCP105" s="66"/>
      <c r="GCQ105" s="66"/>
      <c r="GCR105" s="66"/>
      <c r="GCS105" s="66"/>
      <c r="GCT105" s="66"/>
      <c r="GCU105" s="66"/>
      <c r="GCV105" s="66"/>
      <c r="GCW105" s="66"/>
      <c r="GCX105" s="66"/>
      <c r="GCY105" s="66"/>
      <c r="GCZ105" s="66"/>
      <c r="GDA105" s="66"/>
      <c r="GDB105" s="66"/>
      <c r="GDC105" s="66"/>
      <c r="GDD105" s="66"/>
      <c r="GDE105" s="66"/>
      <c r="GDF105" s="66"/>
      <c r="GDG105" s="66"/>
      <c r="GDH105" s="66"/>
      <c r="GDI105" s="66"/>
      <c r="GDJ105" s="66"/>
      <c r="GDK105" s="66"/>
      <c r="GDL105" s="66"/>
      <c r="GDM105" s="66"/>
      <c r="GDN105" s="66"/>
      <c r="GDO105" s="66"/>
      <c r="GDP105" s="66"/>
      <c r="GDQ105" s="66"/>
      <c r="GDR105" s="66"/>
      <c r="GDS105" s="66"/>
      <c r="GDT105" s="66"/>
      <c r="GDU105" s="66"/>
      <c r="GDV105" s="66"/>
      <c r="GDW105" s="66"/>
      <c r="GDX105" s="66"/>
      <c r="GDY105" s="66"/>
      <c r="GDZ105" s="66"/>
      <c r="GEA105" s="66"/>
      <c r="GEB105" s="66"/>
      <c r="GEC105" s="66"/>
      <c r="GED105" s="66"/>
      <c r="GEE105" s="66"/>
      <c r="GEF105" s="66"/>
      <c r="GEG105" s="66"/>
      <c r="GEH105" s="66"/>
      <c r="GEI105" s="66"/>
      <c r="GEJ105" s="66"/>
      <c r="GEK105" s="66"/>
      <c r="GEL105" s="66"/>
      <c r="GEM105" s="66"/>
      <c r="GEN105" s="66"/>
      <c r="GEO105" s="66"/>
      <c r="GEP105" s="66"/>
      <c r="GEQ105" s="66"/>
      <c r="GER105" s="66"/>
      <c r="GES105" s="66"/>
      <c r="GET105" s="66"/>
      <c r="GEU105" s="66"/>
      <c r="GEV105" s="66"/>
      <c r="GEW105" s="66"/>
      <c r="GEX105" s="66"/>
      <c r="GEY105" s="66"/>
      <c r="GEZ105" s="66"/>
      <c r="GFA105" s="66"/>
      <c r="GFB105" s="66"/>
      <c r="GFC105" s="66"/>
      <c r="GFD105" s="66"/>
      <c r="GFE105" s="66"/>
      <c r="GFF105" s="66"/>
      <c r="GFG105" s="66"/>
      <c r="GFH105" s="66"/>
      <c r="GFI105" s="66"/>
      <c r="GFJ105" s="66"/>
      <c r="GFK105" s="66"/>
      <c r="GFL105" s="66"/>
      <c r="GFM105" s="66"/>
      <c r="GFN105" s="66"/>
      <c r="GFO105" s="66"/>
      <c r="GFP105" s="66"/>
      <c r="GFQ105" s="66"/>
      <c r="GFR105" s="66"/>
      <c r="GFS105" s="66"/>
      <c r="GFT105" s="66"/>
      <c r="GFU105" s="66"/>
      <c r="GFV105" s="66"/>
      <c r="GFW105" s="66"/>
      <c r="GFX105" s="66"/>
      <c r="GFY105" s="66"/>
      <c r="GFZ105" s="66"/>
      <c r="GGA105" s="66"/>
      <c r="GGB105" s="66"/>
      <c r="GGC105" s="66"/>
      <c r="GGD105" s="66"/>
      <c r="GGE105" s="66"/>
      <c r="GGF105" s="66"/>
      <c r="GGG105" s="66"/>
      <c r="GGH105" s="66"/>
      <c r="GGI105" s="66"/>
      <c r="GGJ105" s="66"/>
      <c r="GGK105" s="66"/>
      <c r="GGL105" s="66"/>
      <c r="GGM105" s="66"/>
      <c r="GGN105" s="66"/>
      <c r="GGO105" s="66"/>
      <c r="GGP105" s="66"/>
      <c r="GGQ105" s="66"/>
      <c r="GGR105" s="66"/>
      <c r="GGS105" s="66"/>
      <c r="GGT105" s="66"/>
      <c r="GGU105" s="66"/>
      <c r="GGV105" s="66"/>
      <c r="GGW105" s="66"/>
      <c r="GGX105" s="66"/>
      <c r="GGY105" s="66"/>
      <c r="GGZ105" s="66"/>
      <c r="GHA105" s="66"/>
      <c r="GHB105" s="66"/>
      <c r="GHC105" s="66"/>
      <c r="GHD105" s="66"/>
      <c r="GHE105" s="66"/>
      <c r="GHF105" s="66"/>
      <c r="GHG105" s="66"/>
      <c r="GHH105" s="66"/>
      <c r="GHI105" s="66"/>
      <c r="GHJ105" s="66"/>
      <c r="GHK105" s="66"/>
      <c r="GHL105" s="66"/>
      <c r="GHM105" s="66"/>
      <c r="GHN105" s="66"/>
      <c r="GHO105" s="66"/>
      <c r="GHP105" s="66"/>
      <c r="GHQ105" s="66"/>
      <c r="GHR105" s="66"/>
      <c r="GHS105" s="66"/>
      <c r="GHT105" s="66"/>
      <c r="GHU105" s="66"/>
      <c r="GHV105" s="66"/>
      <c r="GHW105" s="66"/>
      <c r="GHX105" s="66"/>
      <c r="GHY105" s="66"/>
      <c r="GHZ105" s="66"/>
      <c r="GIA105" s="66"/>
      <c r="GIB105" s="66"/>
      <c r="GIC105" s="66"/>
      <c r="GID105" s="66"/>
      <c r="GIE105" s="66"/>
      <c r="GIF105" s="66"/>
      <c r="GIG105" s="66"/>
      <c r="GIH105" s="66"/>
      <c r="GII105" s="66"/>
      <c r="GIJ105" s="66"/>
      <c r="GIK105" s="66"/>
      <c r="GIL105" s="66"/>
      <c r="GIM105" s="66"/>
      <c r="GIN105" s="66"/>
      <c r="GIO105" s="66"/>
      <c r="GIP105" s="66"/>
      <c r="GIQ105" s="66"/>
      <c r="GIR105" s="66"/>
      <c r="GIS105" s="66"/>
      <c r="GIT105" s="66"/>
      <c r="GIU105" s="66"/>
      <c r="GIV105" s="66"/>
      <c r="GIW105" s="66"/>
      <c r="GIX105" s="66"/>
      <c r="GIY105" s="66"/>
      <c r="GIZ105" s="66"/>
      <c r="GJA105" s="66"/>
      <c r="GJB105" s="66"/>
      <c r="GJC105" s="66"/>
      <c r="GJD105" s="66"/>
      <c r="GJE105" s="66"/>
      <c r="GJF105" s="66"/>
      <c r="GJG105" s="66"/>
      <c r="GJH105" s="66"/>
      <c r="GJI105" s="66"/>
      <c r="GJJ105" s="66"/>
      <c r="GJK105" s="66"/>
      <c r="GJL105" s="66"/>
      <c r="GJM105" s="66"/>
      <c r="GJN105" s="66"/>
      <c r="GJO105" s="66"/>
      <c r="GJP105" s="66"/>
      <c r="GJQ105" s="66"/>
      <c r="GJR105" s="66"/>
      <c r="GJS105" s="66"/>
      <c r="GJT105" s="66"/>
      <c r="GJU105" s="66"/>
      <c r="GJV105" s="66"/>
      <c r="GJW105" s="66"/>
      <c r="GJX105" s="66"/>
      <c r="GJY105" s="66"/>
      <c r="GJZ105" s="66"/>
      <c r="GKA105" s="66"/>
      <c r="GKB105" s="66"/>
      <c r="GKC105" s="66"/>
      <c r="GKD105" s="66"/>
      <c r="GKE105" s="66"/>
      <c r="GKF105" s="66"/>
      <c r="GKG105" s="66"/>
      <c r="GKH105" s="66"/>
      <c r="GKI105" s="66"/>
      <c r="GKJ105" s="66"/>
      <c r="GKK105" s="66"/>
      <c r="GKL105" s="66"/>
      <c r="GKM105" s="66"/>
      <c r="GKN105" s="66"/>
      <c r="GKO105" s="66"/>
      <c r="GKP105" s="66"/>
      <c r="GKQ105" s="66"/>
      <c r="GKR105" s="66"/>
      <c r="GKS105" s="66"/>
      <c r="GKT105" s="66"/>
      <c r="GKU105" s="66"/>
      <c r="GKV105" s="66"/>
      <c r="GKW105" s="66"/>
      <c r="GKX105" s="66"/>
      <c r="GKY105" s="66"/>
      <c r="GKZ105" s="66"/>
      <c r="GLA105" s="66"/>
      <c r="GLB105" s="66"/>
      <c r="GLC105" s="66"/>
      <c r="GLD105" s="66"/>
      <c r="GLE105" s="66"/>
      <c r="GLF105" s="66"/>
      <c r="GLG105" s="66"/>
      <c r="GLH105" s="66"/>
      <c r="GLI105" s="66"/>
      <c r="GLJ105" s="66"/>
      <c r="GLK105" s="66"/>
      <c r="GLL105" s="66"/>
      <c r="GLM105" s="66"/>
      <c r="GLN105" s="66"/>
      <c r="GLO105" s="66"/>
      <c r="GLP105" s="66"/>
      <c r="GLQ105" s="66"/>
      <c r="GLR105" s="66"/>
      <c r="GLS105" s="66"/>
      <c r="GLT105" s="66"/>
      <c r="GLU105" s="66"/>
      <c r="GLV105" s="66"/>
      <c r="GLW105" s="66"/>
      <c r="GLX105" s="66"/>
      <c r="GLY105" s="66"/>
      <c r="GLZ105" s="66"/>
      <c r="GMA105" s="66"/>
      <c r="GMB105" s="66"/>
      <c r="GMC105" s="66"/>
      <c r="GMD105" s="66"/>
      <c r="GME105" s="66"/>
      <c r="GMF105" s="66"/>
      <c r="GMG105" s="66"/>
      <c r="GMH105" s="66"/>
      <c r="GMI105" s="66"/>
      <c r="GMJ105" s="66"/>
      <c r="GMK105" s="66"/>
      <c r="GML105" s="66"/>
      <c r="GMM105" s="66"/>
      <c r="GMN105" s="66"/>
      <c r="GMO105" s="66"/>
      <c r="GMP105" s="66"/>
      <c r="GMQ105" s="66"/>
      <c r="GMR105" s="66"/>
      <c r="GMS105" s="66"/>
      <c r="GMT105" s="66"/>
      <c r="GMU105" s="66"/>
      <c r="GMV105" s="66"/>
      <c r="GMW105" s="66"/>
      <c r="GMX105" s="66"/>
      <c r="GMY105" s="66"/>
      <c r="GMZ105" s="66"/>
      <c r="GNA105" s="66"/>
      <c r="GNB105" s="66"/>
      <c r="GNC105" s="66"/>
      <c r="GND105" s="66"/>
      <c r="GNE105" s="66"/>
      <c r="GNF105" s="66"/>
      <c r="GNG105" s="66"/>
      <c r="GNH105" s="66"/>
      <c r="GNI105" s="66"/>
      <c r="GNJ105" s="66"/>
      <c r="GNK105" s="66"/>
      <c r="GNL105" s="66"/>
      <c r="GNM105" s="66"/>
      <c r="GNN105" s="66"/>
      <c r="GNO105" s="66"/>
      <c r="GNP105" s="66"/>
      <c r="GNQ105" s="66"/>
      <c r="GNR105" s="66"/>
      <c r="GNS105" s="66"/>
      <c r="GNT105" s="66"/>
      <c r="GNU105" s="66"/>
      <c r="GNV105" s="66"/>
      <c r="GNW105" s="66"/>
      <c r="GNX105" s="66"/>
      <c r="GNY105" s="66"/>
      <c r="GNZ105" s="66"/>
      <c r="GOA105" s="66"/>
      <c r="GOB105" s="66"/>
      <c r="GOC105" s="66"/>
      <c r="GOD105" s="66"/>
      <c r="GOE105" s="66"/>
      <c r="GOF105" s="66"/>
      <c r="GOG105" s="66"/>
      <c r="GOH105" s="66"/>
      <c r="GOI105" s="66"/>
      <c r="GOJ105" s="66"/>
      <c r="GOK105" s="66"/>
      <c r="GOL105" s="66"/>
      <c r="GOM105" s="66"/>
      <c r="GON105" s="66"/>
      <c r="GOO105" s="66"/>
      <c r="GOP105" s="66"/>
      <c r="GOQ105" s="66"/>
      <c r="GOR105" s="66"/>
      <c r="GOS105" s="66"/>
      <c r="GOT105" s="66"/>
      <c r="GOU105" s="66"/>
      <c r="GOV105" s="66"/>
      <c r="GOW105" s="66"/>
      <c r="GOX105" s="66"/>
      <c r="GOY105" s="66"/>
      <c r="GOZ105" s="66"/>
      <c r="GPA105" s="66"/>
      <c r="GPB105" s="66"/>
      <c r="GPC105" s="66"/>
      <c r="GPD105" s="66"/>
      <c r="GPE105" s="66"/>
      <c r="GPF105" s="66"/>
      <c r="GPG105" s="66"/>
      <c r="GPH105" s="66"/>
      <c r="GPI105" s="66"/>
      <c r="GPJ105" s="66"/>
      <c r="GPK105" s="66"/>
      <c r="GPL105" s="66"/>
      <c r="GPM105" s="66"/>
      <c r="GPN105" s="66"/>
      <c r="GPO105" s="66"/>
      <c r="GPP105" s="66"/>
      <c r="GPQ105" s="66"/>
      <c r="GPR105" s="66"/>
      <c r="GPS105" s="66"/>
      <c r="GPT105" s="66"/>
      <c r="GPU105" s="66"/>
      <c r="GPV105" s="66"/>
      <c r="GPW105" s="66"/>
      <c r="GPX105" s="66"/>
      <c r="GPY105" s="66"/>
      <c r="GPZ105" s="66"/>
      <c r="GQA105" s="66"/>
      <c r="GQB105" s="66"/>
      <c r="GQC105" s="66"/>
      <c r="GQD105" s="66"/>
      <c r="GQE105" s="66"/>
      <c r="GQF105" s="66"/>
      <c r="GQG105" s="66"/>
      <c r="GQH105" s="66"/>
      <c r="GQI105" s="66"/>
      <c r="GQJ105" s="66"/>
      <c r="GQK105" s="66"/>
      <c r="GQL105" s="66"/>
      <c r="GQM105" s="66"/>
      <c r="GQN105" s="66"/>
      <c r="GQO105" s="66"/>
      <c r="GQP105" s="66"/>
      <c r="GQQ105" s="66"/>
      <c r="GQR105" s="66"/>
      <c r="GQS105" s="66"/>
      <c r="GQT105" s="66"/>
      <c r="GQU105" s="66"/>
      <c r="GQV105" s="66"/>
      <c r="GQW105" s="66"/>
      <c r="GQX105" s="66"/>
      <c r="GQY105" s="66"/>
      <c r="GQZ105" s="66"/>
      <c r="GRA105" s="66"/>
      <c r="GRB105" s="66"/>
      <c r="GRC105" s="66"/>
      <c r="GRD105" s="66"/>
      <c r="GRE105" s="66"/>
      <c r="GRF105" s="66"/>
      <c r="GRG105" s="66"/>
      <c r="GRH105" s="66"/>
      <c r="GRI105" s="66"/>
      <c r="GRJ105" s="66"/>
      <c r="GRK105" s="66"/>
      <c r="GRL105" s="66"/>
      <c r="GRM105" s="66"/>
      <c r="GRN105" s="66"/>
      <c r="GRO105" s="66"/>
      <c r="GRP105" s="66"/>
      <c r="GRQ105" s="66"/>
      <c r="GRR105" s="66"/>
      <c r="GRS105" s="66"/>
      <c r="GRT105" s="66"/>
      <c r="GRU105" s="66"/>
      <c r="GRV105" s="66"/>
      <c r="GRW105" s="66"/>
      <c r="GRX105" s="66"/>
      <c r="GRY105" s="66"/>
      <c r="GRZ105" s="66"/>
      <c r="GSA105" s="66"/>
      <c r="GSB105" s="66"/>
      <c r="GSC105" s="66"/>
      <c r="GSD105" s="66"/>
      <c r="GSE105" s="66"/>
      <c r="GSF105" s="66"/>
      <c r="GSG105" s="66"/>
      <c r="GSH105" s="66"/>
      <c r="GSI105" s="66"/>
      <c r="GSJ105" s="66"/>
      <c r="GSK105" s="66"/>
      <c r="GSL105" s="66"/>
      <c r="GSM105" s="66"/>
      <c r="GSN105" s="66"/>
      <c r="GSO105" s="66"/>
      <c r="GSP105" s="66"/>
      <c r="GSQ105" s="66"/>
      <c r="GSR105" s="66"/>
      <c r="GSS105" s="66"/>
      <c r="GST105" s="66"/>
      <c r="GSU105" s="66"/>
      <c r="GSV105" s="66"/>
      <c r="GSW105" s="66"/>
      <c r="GSX105" s="66"/>
      <c r="GSY105" s="66"/>
      <c r="GSZ105" s="66"/>
      <c r="GTA105" s="66"/>
      <c r="GTB105" s="66"/>
      <c r="GTC105" s="66"/>
      <c r="GTD105" s="66"/>
      <c r="GTE105" s="66"/>
      <c r="GTF105" s="66"/>
      <c r="GTG105" s="66"/>
      <c r="GTH105" s="66"/>
      <c r="GTI105" s="66"/>
      <c r="GTJ105" s="66"/>
      <c r="GTK105" s="66"/>
      <c r="GTL105" s="66"/>
      <c r="GTM105" s="66"/>
      <c r="GTN105" s="66"/>
      <c r="GTO105" s="66"/>
      <c r="GTP105" s="66"/>
      <c r="GTQ105" s="66"/>
      <c r="GTR105" s="66"/>
      <c r="GTS105" s="66"/>
      <c r="GTT105" s="66"/>
      <c r="GTU105" s="66"/>
      <c r="GTV105" s="66"/>
      <c r="GTW105" s="66"/>
      <c r="GTX105" s="66"/>
      <c r="GTY105" s="66"/>
      <c r="GTZ105" s="66"/>
      <c r="GUA105" s="66"/>
      <c r="GUB105" s="66"/>
      <c r="GUC105" s="66"/>
      <c r="GUD105" s="66"/>
      <c r="GUE105" s="66"/>
      <c r="GUF105" s="66"/>
      <c r="GUG105" s="66"/>
      <c r="GUH105" s="66"/>
      <c r="GUI105" s="66"/>
      <c r="GUJ105" s="66"/>
      <c r="GUK105" s="66"/>
      <c r="GUL105" s="66"/>
      <c r="GUM105" s="66"/>
      <c r="GUN105" s="66"/>
      <c r="GUO105" s="66"/>
      <c r="GUP105" s="66"/>
      <c r="GUQ105" s="66"/>
      <c r="GUR105" s="66"/>
      <c r="GUS105" s="66"/>
      <c r="GUT105" s="66"/>
      <c r="GUU105" s="66"/>
      <c r="GUV105" s="66"/>
      <c r="GUW105" s="66"/>
      <c r="GUX105" s="66"/>
      <c r="GUY105" s="66"/>
      <c r="GUZ105" s="66"/>
      <c r="GVA105" s="66"/>
      <c r="GVB105" s="66"/>
      <c r="GVC105" s="66"/>
      <c r="GVD105" s="66"/>
      <c r="GVE105" s="66"/>
      <c r="GVF105" s="66"/>
      <c r="GVG105" s="66"/>
      <c r="GVH105" s="66"/>
      <c r="GVI105" s="66"/>
      <c r="GVJ105" s="66"/>
      <c r="GVK105" s="66"/>
      <c r="GVL105" s="66"/>
      <c r="GVM105" s="66"/>
      <c r="GVN105" s="66"/>
      <c r="GVO105" s="66"/>
      <c r="GVP105" s="66"/>
      <c r="GVQ105" s="66"/>
      <c r="GVR105" s="66"/>
      <c r="GVS105" s="66"/>
      <c r="GVT105" s="66"/>
      <c r="GVU105" s="66"/>
      <c r="GVV105" s="66"/>
      <c r="GVW105" s="66"/>
      <c r="GVX105" s="66"/>
      <c r="GVY105" s="66"/>
      <c r="GVZ105" s="66"/>
      <c r="GWA105" s="66"/>
      <c r="GWB105" s="66"/>
      <c r="GWC105" s="66"/>
      <c r="GWD105" s="66"/>
      <c r="GWE105" s="66"/>
      <c r="GWF105" s="66"/>
      <c r="GWG105" s="66"/>
      <c r="GWH105" s="66"/>
      <c r="GWI105" s="66"/>
      <c r="GWJ105" s="66"/>
      <c r="GWK105" s="66"/>
      <c r="GWL105" s="66"/>
      <c r="GWM105" s="66"/>
      <c r="GWN105" s="66"/>
      <c r="GWO105" s="66"/>
      <c r="GWP105" s="66"/>
      <c r="GWQ105" s="66"/>
      <c r="GWR105" s="66"/>
      <c r="GWS105" s="66"/>
      <c r="GWT105" s="66"/>
      <c r="GWU105" s="66"/>
      <c r="GWV105" s="66"/>
      <c r="GWW105" s="66"/>
      <c r="GWX105" s="66"/>
      <c r="GWY105" s="66"/>
      <c r="GWZ105" s="66"/>
      <c r="GXA105" s="66"/>
      <c r="GXB105" s="66"/>
      <c r="GXC105" s="66"/>
      <c r="GXD105" s="66"/>
      <c r="GXE105" s="66"/>
      <c r="GXF105" s="66"/>
      <c r="GXG105" s="66"/>
      <c r="GXH105" s="66"/>
      <c r="GXI105" s="66"/>
      <c r="GXJ105" s="66"/>
      <c r="GXK105" s="66"/>
      <c r="GXL105" s="66"/>
      <c r="GXM105" s="66"/>
      <c r="GXN105" s="66"/>
      <c r="GXO105" s="66"/>
      <c r="GXP105" s="66"/>
      <c r="GXQ105" s="66"/>
      <c r="GXR105" s="66"/>
      <c r="GXS105" s="66"/>
      <c r="GXT105" s="66"/>
      <c r="GXU105" s="66"/>
      <c r="GXV105" s="66"/>
      <c r="GXW105" s="66"/>
      <c r="GXX105" s="66"/>
      <c r="GXY105" s="66"/>
      <c r="GXZ105" s="66"/>
      <c r="GYA105" s="66"/>
      <c r="GYB105" s="66"/>
      <c r="GYC105" s="66"/>
      <c r="GYD105" s="66"/>
      <c r="GYE105" s="66"/>
      <c r="GYF105" s="66"/>
      <c r="GYG105" s="66"/>
      <c r="GYH105" s="66"/>
      <c r="GYI105" s="66"/>
      <c r="GYJ105" s="66"/>
      <c r="GYK105" s="66"/>
      <c r="GYL105" s="66"/>
      <c r="GYM105" s="66"/>
      <c r="GYN105" s="66"/>
      <c r="GYO105" s="66"/>
      <c r="GYP105" s="66"/>
      <c r="GYQ105" s="66"/>
      <c r="GYR105" s="66"/>
      <c r="GYS105" s="66"/>
      <c r="GYT105" s="66"/>
      <c r="GYU105" s="66"/>
      <c r="GYV105" s="66"/>
      <c r="GYW105" s="66"/>
      <c r="GYX105" s="66"/>
      <c r="GYY105" s="66"/>
      <c r="GYZ105" s="66"/>
      <c r="GZA105" s="66"/>
      <c r="GZB105" s="66"/>
      <c r="GZC105" s="66"/>
      <c r="GZD105" s="66"/>
      <c r="GZE105" s="66"/>
      <c r="GZF105" s="66"/>
      <c r="GZG105" s="66"/>
      <c r="GZH105" s="66"/>
      <c r="GZI105" s="66"/>
      <c r="GZJ105" s="66"/>
      <c r="GZK105" s="66"/>
      <c r="GZL105" s="66"/>
      <c r="GZM105" s="66"/>
      <c r="GZN105" s="66"/>
      <c r="GZO105" s="66"/>
      <c r="GZP105" s="66"/>
      <c r="GZQ105" s="66"/>
      <c r="GZR105" s="66"/>
      <c r="GZS105" s="66"/>
      <c r="GZT105" s="66"/>
      <c r="GZU105" s="66"/>
      <c r="GZV105" s="66"/>
      <c r="GZW105" s="66"/>
      <c r="GZX105" s="66"/>
      <c r="GZY105" s="66"/>
      <c r="GZZ105" s="66"/>
      <c r="HAA105" s="66"/>
      <c r="HAB105" s="66"/>
      <c r="HAC105" s="66"/>
      <c r="HAD105" s="66"/>
      <c r="HAE105" s="66"/>
      <c r="HAF105" s="66"/>
      <c r="HAG105" s="66"/>
      <c r="HAH105" s="66"/>
      <c r="HAI105" s="66"/>
      <c r="HAJ105" s="66"/>
      <c r="HAK105" s="66"/>
      <c r="HAL105" s="66"/>
      <c r="HAM105" s="66"/>
      <c r="HAN105" s="66"/>
      <c r="HAO105" s="66"/>
      <c r="HAP105" s="66"/>
      <c r="HAQ105" s="66"/>
      <c r="HAR105" s="66"/>
      <c r="HAS105" s="66"/>
      <c r="HAT105" s="66"/>
      <c r="HAU105" s="66"/>
      <c r="HAV105" s="66"/>
      <c r="HAW105" s="66"/>
      <c r="HAX105" s="66"/>
      <c r="HAY105" s="66"/>
      <c r="HAZ105" s="66"/>
      <c r="HBA105" s="66"/>
      <c r="HBB105" s="66"/>
      <c r="HBC105" s="66"/>
      <c r="HBD105" s="66"/>
      <c r="HBE105" s="66"/>
      <c r="HBF105" s="66"/>
      <c r="HBG105" s="66"/>
      <c r="HBH105" s="66"/>
      <c r="HBI105" s="66"/>
      <c r="HBJ105" s="66"/>
      <c r="HBK105" s="66"/>
      <c r="HBL105" s="66"/>
      <c r="HBM105" s="66"/>
      <c r="HBN105" s="66"/>
      <c r="HBO105" s="66"/>
      <c r="HBP105" s="66"/>
      <c r="HBQ105" s="66"/>
      <c r="HBR105" s="66"/>
      <c r="HBS105" s="66"/>
      <c r="HBT105" s="66"/>
      <c r="HBU105" s="66"/>
      <c r="HBV105" s="66"/>
      <c r="HBW105" s="66"/>
      <c r="HBX105" s="66"/>
      <c r="HBY105" s="66"/>
      <c r="HBZ105" s="66"/>
      <c r="HCA105" s="66"/>
      <c r="HCB105" s="66"/>
      <c r="HCC105" s="66"/>
      <c r="HCD105" s="66"/>
      <c r="HCE105" s="66"/>
      <c r="HCF105" s="66"/>
      <c r="HCG105" s="66"/>
      <c r="HCH105" s="66"/>
      <c r="HCI105" s="66"/>
      <c r="HCJ105" s="66"/>
      <c r="HCK105" s="66"/>
      <c r="HCL105" s="66"/>
      <c r="HCM105" s="66"/>
      <c r="HCN105" s="66"/>
      <c r="HCO105" s="66"/>
      <c r="HCP105" s="66"/>
      <c r="HCQ105" s="66"/>
      <c r="HCR105" s="66"/>
      <c r="HCS105" s="66"/>
      <c r="HCT105" s="66"/>
      <c r="HCU105" s="66"/>
      <c r="HCV105" s="66"/>
      <c r="HCW105" s="66"/>
      <c r="HCX105" s="66"/>
      <c r="HCY105" s="66"/>
      <c r="HCZ105" s="66"/>
      <c r="HDA105" s="66"/>
      <c r="HDB105" s="66"/>
      <c r="HDC105" s="66"/>
      <c r="HDD105" s="66"/>
      <c r="HDE105" s="66"/>
      <c r="HDF105" s="66"/>
      <c r="HDG105" s="66"/>
      <c r="HDH105" s="66"/>
      <c r="HDI105" s="66"/>
      <c r="HDJ105" s="66"/>
      <c r="HDK105" s="66"/>
      <c r="HDL105" s="66"/>
      <c r="HDM105" s="66"/>
      <c r="HDN105" s="66"/>
      <c r="HDO105" s="66"/>
      <c r="HDP105" s="66"/>
      <c r="HDQ105" s="66"/>
      <c r="HDR105" s="66"/>
      <c r="HDS105" s="66"/>
      <c r="HDT105" s="66"/>
      <c r="HDU105" s="66"/>
      <c r="HDV105" s="66"/>
      <c r="HDW105" s="66"/>
      <c r="HDX105" s="66"/>
      <c r="HDY105" s="66"/>
      <c r="HDZ105" s="66"/>
      <c r="HEA105" s="66"/>
      <c r="HEB105" s="66"/>
      <c r="HEC105" s="66"/>
      <c r="HED105" s="66"/>
      <c r="HEE105" s="66"/>
      <c r="HEF105" s="66"/>
      <c r="HEG105" s="66"/>
      <c r="HEH105" s="66"/>
      <c r="HEI105" s="66"/>
      <c r="HEJ105" s="66"/>
      <c r="HEK105" s="66"/>
      <c r="HEL105" s="66"/>
      <c r="HEM105" s="66"/>
      <c r="HEN105" s="66"/>
      <c r="HEO105" s="66"/>
      <c r="HEP105" s="66"/>
      <c r="HEQ105" s="66"/>
      <c r="HER105" s="66"/>
      <c r="HES105" s="66"/>
      <c r="HET105" s="66"/>
      <c r="HEU105" s="66"/>
      <c r="HEV105" s="66"/>
      <c r="HEW105" s="66"/>
      <c r="HEX105" s="66"/>
      <c r="HEY105" s="66"/>
      <c r="HEZ105" s="66"/>
      <c r="HFA105" s="66"/>
      <c r="HFB105" s="66"/>
      <c r="HFC105" s="66"/>
      <c r="HFD105" s="66"/>
      <c r="HFE105" s="66"/>
      <c r="HFF105" s="66"/>
      <c r="HFG105" s="66"/>
      <c r="HFH105" s="66"/>
      <c r="HFI105" s="66"/>
      <c r="HFJ105" s="66"/>
      <c r="HFK105" s="66"/>
      <c r="HFL105" s="66"/>
      <c r="HFM105" s="66"/>
      <c r="HFN105" s="66"/>
      <c r="HFO105" s="66"/>
      <c r="HFP105" s="66"/>
      <c r="HFQ105" s="66"/>
      <c r="HFR105" s="66"/>
      <c r="HFS105" s="66"/>
      <c r="HFT105" s="66"/>
      <c r="HFU105" s="66"/>
      <c r="HFV105" s="66"/>
      <c r="HFW105" s="66"/>
      <c r="HFX105" s="66"/>
      <c r="HFY105" s="66"/>
      <c r="HFZ105" s="66"/>
      <c r="HGA105" s="66"/>
      <c r="HGB105" s="66"/>
      <c r="HGC105" s="66"/>
      <c r="HGD105" s="66"/>
      <c r="HGE105" s="66"/>
      <c r="HGF105" s="66"/>
      <c r="HGG105" s="66"/>
      <c r="HGH105" s="66"/>
      <c r="HGI105" s="66"/>
      <c r="HGJ105" s="66"/>
      <c r="HGK105" s="66"/>
      <c r="HGL105" s="66"/>
      <c r="HGM105" s="66"/>
      <c r="HGN105" s="66"/>
      <c r="HGO105" s="66"/>
      <c r="HGP105" s="66"/>
      <c r="HGQ105" s="66"/>
      <c r="HGR105" s="66"/>
      <c r="HGS105" s="66"/>
      <c r="HGT105" s="66"/>
      <c r="HGU105" s="66"/>
      <c r="HGV105" s="66"/>
      <c r="HGW105" s="66"/>
      <c r="HGX105" s="66"/>
      <c r="HGY105" s="66"/>
      <c r="HGZ105" s="66"/>
      <c r="HHA105" s="66"/>
      <c r="HHB105" s="66"/>
      <c r="HHC105" s="66"/>
      <c r="HHD105" s="66"/>
      <c r="HHE105" s="66"/>
      <c r="HHF105" s="66"/>
      <c r="HHG105" s="66"/>
      <c r="HHH105" s="66"/>
      <c r="HHI105" s="66"/>
      <c r="HHJ105" s="66"/>
      <c r="HHK105" s="66"/>
      <c r="HHL105" s="66"/>
      <c r="HHM105" s="66"/>
      <c r="HHN105" s="66"/>
      <c r="HHO105" s="66"/>
      <c r="HHP105" s="66"/>
      <c r="HHQ105" s="66"/>
      <c r="HHR105" s="66"/>
      <c r="HHS105" s="66"/>
      <c r="HHT105" s="66"/>
      <c r="HHU105" s="66"/>
      <c r="HHV105" s="66"/>
      <c r="HHW105" s="66"/>
      <c r="HHX105" s="66"/>
      <c r="HHY105" s="66"/>
      <c r="HHZ105" s="66"/>
      <c r="HIA105" s="66"/>
      <c r="HIB105" s="66"/>
      <c r="HIC105" s="66"/>
      <c r="HID105" s="66"/>
      <c r="HIE105" s="66"/>
      <c r="HIF105" s="66"/>
      <c r="HIG105" s="66"/>
      <c r="HIH105" s="66"/>
      <c r="HII105" s="66"/>
      <c r="HIJ105" s="66"/>
      <c r="HIK105" s="66"/>
      <c r="HIL105" s="66"/>
      <c r="HIM105" s="66"/>
      <c r="HIN105" s="66"/>
      <c r="HIO105" s="66"/>
      <c r="HIP105" s="66"/>
      <c r="HIQ105" s="66"/>
      <c r="HIR105" s="66"/>
      <c r="HIS105" s="66"/>
      <c r="HIT105" s="66"/>
      <c r="HIU105" s="66"/>
      <c r="HIV105" s="66"/>
      <c r="HIW105" s="66"/>
      <c r="HIX105" s="66"/>
      <c r="HIY105" s="66"/>
      <c r="HIZ105" s="66"/>
      <c r="HJA105" s="66"/>
      <c r="HJB105" s="66"/>
      <c r="HJC105" s="66"/>
      <c r="HJD105" s="66"/>
      <c r="HJE105" s="66"/>
      <c r="HJF105" s="66"/>
      <c r="HJG105" s="66"/>
      <c r="HJH105" s="66"/>
      <c r="HJI105" s="66"/>
      <c r="HJJ105" s="66"/>
      <c r="HJK105" s="66"/>
      <c r="HJL105" s="66"/>
      <c r="HJM105" s="66"/>
      <c r="HJN105" s="66"/>
      <c r="HJO105" s="66"/>
      <c r="HJP105" s="66"/>
      <c r="HJQ105" s="66"/>
      <c r="HJR105" s="66"/>
      <c r="HJS105" s="66"/>
      <c r="HJT105" s="66"/>
      <c r="HJU105" s="66"/>
      <c r="HJV105" s="66"/>
      <c r="HJW105" s="66"/>
      <c r="HJX105" s="66"/>
      <c r="HJY105" s="66"/>
      <c r="HJZ105" s="66"/>
      <c r="HKA105" s="66"/>
      <c r="HKB105" s="66"/>
      <c r="HKC105" s="66"/>
      <c r="HKD105" s="66"/>
      <c r="HKE105" s="66"/>
      <c r="HKF105" s="66"/>
      <c r="HKG105" s="66"/>
      <c r="HKH105" s="66"/>
      <c r="HKI105" s="66"/>
      <c r="HKJ105" s="66"/>
      <c r="HKK105" s="66"/>
      <c r="HKL105" s="66"/>
      <c r="HKM105" s="66"/>
      <c r="HKN105" s="66"/>
      <c r="HKO105" s="66"/>
      <c r="HKP105" s="66"/>
      <c r="HKQ105" s="66"/>
      <c r="HKR105" s="66"/>
      <c r="HKS105" s="66"/>
      <c r="HKT105" s="66"/>
      <c r="HKU105" s="66"/>
      <c r="HKV105" s="66"/>
      <c r="HKW105" s="66"/>
      <c r="HKX105" s="66"/>
      <c r="HKY105" s="66"/>
      <c r="HKZ105" s="66"/>
      <c r="HLA105" s="66"/>
      <c r="HLB105" s="66"/>
      <c r="HLC105" s="66"/>
      <c r="HLD105" s="66"/>
      <c r="HLE105" s="66"/>
      <c r="HLF105" s="66"/>
      <c r="HLG105" s="66"/>
      <c r="HLH105" s="66"/>
      <c r="HLI105" s="66"/>
      <c r="HLJ105" s="66"/>
      <c r="HLK105" s="66"/>
      <c r="HLL105" s="66"/>
      <c r="HLM105" s="66"/>
      <c r="HLN105" s="66"/>
      <c r="HLO105" s="66"/>
      <c r="HLP105" s="66"/>
      <c r="HLQ105" s="66"/>
      <c r="HLR105" s="66"/>
      <c r="HLS105" s="66"/>
      <c r="HLT105" s="66"/>
      <c r="HLU105" s="66"/>
      <c r="HLV105" s="66"/>
      <c r="HLW105" s="66"/>
      <c r="HLX105" s="66"/>
      <c r="HLY105" s="66"/>
      <c r="HLZ105" s="66"/>
      <c r="HMA105" s="66"/>
      <c r="HMB105" s="66"/>
      <c r="HMC105" s="66"/>
      <c r="HMD105" s="66"/>
      <c r="HME105" s="66"/>
      <c r="HMF105" s="66"/>
      <c r="HMG105" s="66"/>
      <c r="HMH105" s="66"/>
      <c r="HMI105" s="66"/>
      <c r="HMJ105" s="66"/>
      <c r="HMK105" s="66"/>
      <c r="HML105" s="66"/>
      <c r="HMM105" s="66"/>
      <c r="HMN105" s="66"/>
      <c r="HMO105" s="66"/>
      <c r="HMP105" s="66"/>
      <c r="HMQ105" s="66"/>
      <c r="HMR105" s="66"/>
      <c r="HMS105" s="66"/>
      <c r="HMT105" s="66"/>
      <c r="HMU105" s="66"/>
      <c r="HMV105" s="66"/>
      <c r="HMW105" s="66"/>
      <c r="HMX105" s="66"/>
      <c r="HMY105" s="66"/>
      <c r="HMZ105" s="66"/>
      <c r="HNA105" s="66"/>
      <c r="HNB105" s="66"/>
      <c r="HNC105" s="66"/>
      <c r="HND105" s="66"/>
      <c r="HNE105" s="66"/>
      <c r="HNF105" s="66"/>
      <c r="HNG105" s="66"/>
      <c r="HNH105" s="66"/>
      <c r="HNI105" s="66"/>
      <c r="HNJ105" s="66"/>
      <c r="HNK105" s="66"/>
      <c r="HNL105" s="66"/>
      <c r="HNM105" s="66"/>
      <c r="HNN105" s="66"/>
      <c r="HNO105" s="66"/>
      <c r="HNP105" s="66"/>
      <c r="HNQ105" s="66"/>
      <c r="HNR105" s="66"/>
      <c r="HNS105" s="66"/>
      <c r="HNT105" s="66"/>
      <c r="HNU105" s="66"/>
      <c r="HNV105" s="66"/>
      <c r="HNW105" s="66"/>
      <c r="HNX105" s="66"/>
      <c r="HNY105" s="66"/>
      <c r="HNZ105" s="66"/>
      <c r="HOA105" s="66"/>
      <c r="HOB105" s="66"/>
      <c r="HOC105" s="66"/>
      <c r="HOD105" s="66"/>
      <c r="HOE105" s="66"/>
      <c r="HOF105" s="66"/>
      <c r="HOG105" s="66"/>
      <c r="HOH105" s="66"/>
      <c r="HOI105" s="66"/>
      <c r="HOJ105" s="66"/>
      <c r="HOK105" s="66"/>
      <c r="HOL105" s="66"/>
      <c r="HOM105" s="66"/>
      <c r="HON105" s="66"/>
      <c r="HOO105" s="66"/>
      <c r="HOP105" s="66"/>
      <c r="HOQ105" s="66"/>
      <c r="HOR105" s="66"/>
      <c r="HOS105" s="66"/>
      <c r="HOT105" s="66"/>
      <c r="HOU105" s="66"/>
      <c r="HOV105" s="66"/>
      <c r="HOW105" s="66"/>
      <c r="HOX105" s="66"/>
      <c r="HOY105" s="66"/>
      <c r="HOZ105" s="66"/>
      <c r="HPA105" s="66"/>
      <c r="HPB105" s="66"/>
      <c r="HPC105" s="66"/>
      <c r="HPD105" s="66"/>
      <c r="HPE105" s="66"/>
      <c r="HPF105" s="66"/>
      <c r="HPG105" s="66"/>
      <c r="HPH105" s="66"/>
      <c r="HPI105" s="66"/>
      <c r="HPJ105" s="66"/>
      <c r="HPK105" s="66"/>
      <c r="HPL105" s="66"/>
      <c r="HPM105" s="66"/>
      <c r="HPN105" s="66"/>
      <c r="HPO105" s="66"/>
      <c r="HPP105" s="66"/>
      <c r="HPQ105" s="66"/>
      <c r="HPR105" s="66"/>
      <c r="HPS105" s="66"/>
      <c r="HPT105" s="66"/>
      <c r="HPU105" s="66"/>
      <c r="HPV105" s="66"/>
      <c r="HPW105" s="66"/>
      <c r="HPX105" s="66"/>
      <c r="HPY105" s="66"/>
      <c r="HPZ105" s="66"/>
      <c r="HQA105" s="66"/>
      <c r="HQB105" s="66"/>
      <c r="HQC105" s="66"/>
      <c r="HQD105" s="66"/>
      <c r="HQE105" s="66"/>
      <c r="HQF105" s="66"/>
      <c r="HQG105" s="66"/>
      <c r="HQH105" s="66"/>
      <c r="HQI105" s="66"/>
      <c r="HQJ105" s="66"/>
      <c r="HQK105" s="66"/>
      <c r="HQL105" s="66"/>
      <c r="HQM105" s="66"/>
      <c r="HQN105" s="66"/>
      <c r="HQO105" s="66"/>
      <c r="HQP105" s="66"/>
      <c r="HQQ105" s="66"/>
      <c r="HQR105" s="66"/>
      <c r="HQS105" s="66"/>
      <c r="HQT105" s="66"/>
      <c r="HQU105" s="66"/>
      <c r="HQV105" s="66"/>
      <c r="HQW105" s="66"/>
      <c r="HQX105" s="66"/>
      <c r="HQY105" s="66"/>
      <c r="HQZ105" s="66"/>
      <c r="HRA105" s="66"/>
      <c r="HRB105" s="66"/>
      <c r="HRC105" s="66"/>
      <c r="HRD105" s="66"/>
      <c r="HRE105" s="66"/>
      <c r="HRF105" s="66"/>
      <c r="HRG105" s="66"/>
      <c r="HRH105" s="66"/>
      <c r="HRI105" s="66"/>
      <c r="HRJ105" s="66"/>
      <c r="HRK105" s="66"/>
      <c r="HRL105" s="66"/>
      <c r="HRM105" s="66"/>
      <c r="HRN105" s="66"/>
      <c r="HRO105" s="66"/>
      <c r="HRP105" s="66"/>
      <c r="HRQ105" s="66"/>
      <c r="HRR105" s="66"/>
      <c r="HRS105" s="66"/>
      <c r="HRT105" s="66"/>
      <c r="HRU105" s="66"/>
      <c r="HRV105" s="66"/>
      <c r="HRW105" s="66"/>
      <c r="HRX105" s="66"/>
      <c r="HRY105" s="66"/>
      <c r="HRZ105" s="66"/>
      <c r="HSA105" s="66"/>
      <c r="HSB105" s="66"/>
      <c r="HSC105" s="66"/>
      <c r="HSD105" s="66"/>
      <c r="HSE105" s="66"/>
      <c r="HSF105" s="66"/>
      <c r="HSG105" s="66"/>
      <c r="HSH105" s="66"/>
      <c r="HSI105" s="66"/>
      <c r="HSJ105" s="66"/>
      <c r="HSK105" s="66"/>
      <c r="HSL105" s="66"/>
      <c r="HSM105" s="66"/>
      <c r="HSN105" s="66"/>
      <c r="HSO105" s="66"/>
      <c r="HSP105" s="66"/>
      <c r="HSQ105" s="66"/>
      <c r="HSR105" s="66"/>
      <c r="HSS105" s="66"/>
      <c r="HST105" s="66"/>
      <c r="HSU105" s="66"/>
      <c r="HSV105" s="66"/>
      <c r="HSW105" s="66"/>
      <c r="HSX105" s="66"/>
      <c r="HSY105" s="66"/>
      <c r="HSZ105" s="66"/>
      <c r="HTA105" s="66"/>
      <c r="HTB105" s="66"/>
      <c r="HTC105" s="66"/>
      <c r="HTD105" s="66"/>
      <c r="HTE105" s="66"/>
      <c r="HTF105" s="66"/>
      <c r="HTG105" s="66"/>
      <c r="HTH105" s="66"/>
      <c r="HTI105" s="66"/>
      <c r="HTJ105" s="66"/>
      <c r="HTK105" s="66"/>
      <c r="HTL105" s="66"/>
      <c r="HTM105" s="66"/>
      <c r="HTN105" s="66"/>
      <c r="HTO105" s="66"/>
      <c r="HTP105" s="66"/>
      <c r="HTQ105" s="66"/>
      <c r="HTR105" s="66"/>
      <c r="HTS105" s="66"/>
      <c r="HTT105" s="66"/>
      <c r="HTU105" s="66"/>
      <c r="HTV105" s="66"/>
      <c r="HTW105" s="66"/>
      <c r="HTX105" s="66"/>
      <c r="HTY105" s="66"/>
      <c r="HTZ105" s="66"/>
      <c r="HUA105" s="66"/>
      <c r="HUB105" s="66"/>
      <c r="HUC105" s="66"/>
      <c r="HUD105" s="66"/>
      <c r="HUE105" s="66"/>
      <c r="HUF105" s="66"/>
      <c r="HUG105" s="66"/>
      <c r="HUH105" s="66"/>
      <c r="HUI105" s="66"/>
      <c r="HUJ105" s="66"/>
      <c r="HUK105" s="66"/>
      <c r="HUL105" s="66"/>
      <c r="HUM105" s="66"/>
      <c r="HUN105" s="66"/>
      <c r="HUO105" s="66"/>
      <c r="HUP105" s="66"/>
      <c r="HUQ105" s="66"/>
      <c r="HUR105" s="66"/>
      <c r="HUS105" s="66"/>
      <c r="HUT105" s="66"/>
      <c r="HUU105" s="66"/>
      <c r="HUV105" s="66"/>
      <c r="HUW105" s="66"/>
      <c r="HUX105" s="66"/>
      <c r="HUY105" s="66"/>
      <c r="HUZ105" s="66"/>
      <c r="HVA105" s="66"/>
      <c r="HVB105" s="66"/>
      <c r="HVC105" s="66"/>
      <c r="HVD105" s="66"/>
      <c r="HVE105" s="66"/>
      <c r="HVF105" s="66"/>
      <c r="HVG105" s="66"/>
      <c r="HVH105" s="66"/>
      <c r="HVI105" s="66"/>
      <c r="HVJ105" s="66"/>
      <c r="HVK105" s="66"/>
      <c r="HVL105" s="66"/>
      <c r="HVM105" s="66"/>
      <c r="HVN105" s="66"/>
      <c r="HVO105" s="66"/>
      <c r="HVP105" s="66"/>
      <c r="HVQ105" s="66"/>
      <c r="HVR105" s="66"/>
      <c r="HVS105" s="66"/>
      <c r="HVT105" s="66"/>
      <c r="HVU105" s="66"/>
      <c r="HVV105" s="66"/>
      <c r="HVW105" s="66"/>
      <c r="HVX105" s="66"/>
      <c r="HVY105" s="66"/>
      <c r="HVZ105" s="66"/>
      <c r="HWA105" s="66"/>
      <c r="HWB105" s="66"/>
      <c r="HWC105" s="66"/>
      <c r="HWD105" s="66"/>
      <c r="HWE105" s="66"/>
      <c r="HWF105" s="66"/>
      <c r="HWG105" s="66"/>
      <c r="HWH105" s="66"/>
      <c r="HWI105" s="66"/>
      <c r="HWJ105" s="66"/>
      <c r="HWK105" s="66"/>
      <c r="HWL105" s="66"/>
      <c r="HWM105" s="66"/>
      <c r="HWN105" s="66"/>
      <c r="HWO105" s="66"/>
      <c r="HWP105" s="66"/>
      <c r="HWQ105" s="66"/>
      <c r="HWR105" s="66"/>
      <c r="HWS105" s="66"/>
      <c r="HWT105" s="66"/>
      <c r="HWU105" s="66"/>
      <c r="HWV105" s="66"/>
      <c r="HWW105" s="66"/>
      <c r="HWX105" s="66"/>
      <c r="HWY105" s="66"/>
      <c r="HWZ105" s="66"/>
      <c r="HXA105" s="66"/>
      <c r="HXB105" s="66"/>
      <c r="HXC105" s="66"/>
      <c r="HXD105" s="66"/>
      <c r="HXE105" s="66"/>
      <c r="HXF105" s="66"/>
      <c r="HXG105" s="66"/>
      <c r="HXH105" s="66"/>
      <c r="HXI105" s="66"/>
      <c r="HXJ105" s="66"/>
      <c r="HXK105" s="66"/>
      <c r="HXL105" s="66"/>
      <c r="HXM105" s="66"/>
      <c r="HXN105" s="66"/>
      <c r="HXO105" s="66"/>
      <c r="HXP105" s="66"/>
      <c r="HXQ105" s="66"/>
      <c r="HXR105" s="66"/>
      <c r="HXS105" s="66"/>
      <c r="HXT105" s="66"/>
      <c r="HXU105" s="66"/>
      <c r="HXV105" s="66"/>
      <c r="HXW105" s="66"/>
      <c r="HXX105" s="66"/>
      <c r="HXY105" s="66"/>
      <c r="HXZ105" s="66"/>
      <c r="HYA105" s="66"/>
      <c r="HYB105" s="66"/>
      <c r="HYC105" s="66"/>
      <c r="HYD105" s="66"/>
      <c r="HYE105" s="66"/>
      <c r="HYF105" s="66"/>
      <c r="HYG105" s="66"/>
      <c r="HYH105" s="66"/>
      <c r="HYI105" s="66"/>
      <c r="HYJ105" s="66"/>
      <c r="HYK105" s="66"/>
      <c r="HYL105" s="66"/>
      <c r="HYM105" s="66"/>
      <c r="HYN105" s="66"/>
      <c r="HYO105" s="66"/>
      <c r="HYP105" s="66"/>
      <c r="HYQ105" s="66"/>
      <c r="HYR105" s="66"/>
      <c r="HYS105" s="66"/>
      <c r="HYT105" s="66"/>
      <c r="HYU105" s="66"/>
      <c r="HYV105" s="66"/>
      <c r="HYW105" s="66"/>
      <c r="HYX105" s="66"/>
      <c r="HYY105" s="66"/>
      <c r="HYZ105" s="66"/>
      <c r="HZA105" s="66"/>
      <c r="HZB105" s="66"/>
      <c r="HZC105" s="66"/>
      <c r="HZD105" s="66"/>
      <c r="HZE105" s="66"/>
      <c r="HZF105" s="66"/>
      <c r="HZG105" s="66"/>
      <c r="HZH105" s="66"/>
      <c r="HZI105" s="66"/>
      <c r="HZJ105" s="66"/>
      <c r="HZK105" s="66"/>
      <c r="HZL105" s="66"/>
      <c r="HZM105" s="66"/>
      <c r="HZN105" s="66"/>
      <c r="HZO105" s="66"/>
      <c r="HZP105" s="66"/>
      <c r="HZQ105" s="66"/>
      <c r="HZR105" s="66"/>
      <c r="HZS105" s="66"/>
      <c r="HZT105" s="66"/>
      <c r="HZU105" s="66"/>
      <c r="HZV105" s="66"/>
      <c r="HZW105" s="66"/>
      <c r="HZX105" s="66"/>
      <c r="HZY105" s="66"/>
      <c r="HZZ105" s="66"/>
      <c r="IAA105" s="66"/>
      <c r="IAB105" s="66"/>
      <c r="IAC105" s="66"/>
      <c r="IAD105" s="66"/>
      <c r="IAE105" s="66"/>
      <c r="IAF105" s="66"/>
      <c r="IAG105" s="66"/>
      <c r="IAH105" s="66"/>
      <c r="IAI105" s="66"/>
      <c r="IAJ105" s="66"/>
      <c r="IAK105" s="66"/>
      <c r="IAL105" s="66"/>
      <c r="IAM105" s="66"/>
      <c r="IAN105" s="66"/>
      <c r="IAO105" s="66"/>
      <c r="IAP105" s="66"/>
      <c r="IAQ105" s="66"/>
      <c r="IAR105" s="66"/>
      <c r="IAS105" s="66"/>
      <c r="IAT105" s="66"/>
      <c r="IAU105" s="66"/>
      <c r="IAV105" s="66"/>
      <c r="IAW105" s="66"/>
      <c r="IAX105" s="66"/>
      <c r="IAY105" s="66"/>
      <c r="IAZ105" s="66"/>
      <c r="IBA105" s="66"/>
      <c r="IBB105" s="66"/>
      <c r="IBC105" s="66"/>
      <c r="IBD105" s="66"/>
      <c r="IBE105" s="66"/>
      <c r="IBF105" s="66"/>
      <c r="IBG105" s="66"/>
      <c r="IBH105" s="66"/>
      <c r="IBI105" s="66"/>
      <c r="IBJ105" s="66"/>
      <c r="IBK105" s="66"/>
      <c r="IBL105" s="66"/>
      <c r="IBM105" s="66"/>
      <c r="IBN105" s="66"/>
      <c r="IBO105" s="66"/>
      <c r="IBP105" s="66"/>
      <c r="IBQ105" s="66"/>
      <c r="IBR105" s="66"/>
      <c r="IBS105" s="66"/>
      <c r="IBT105" s="66"/>
      <c r="IBU105" s="66"/>
      <c r="IBV105" s="66"/>
      <c r="IBW105" s="66"/>
      <c r="IBX105" s="66"/>
      <c r="IBY105" s="66"/>
      <c r="IBZ105" s="66"/>
      <c r="ICA105" s="66"/>
      <c r="ICB105" s="66"/>
      <c r="ICC105" s="66"/>
      <c r="ICD105" s="66"/>
      <c r="ICE105" s="66"/>
      <c r="ICF105" s="66"/>
      <c r="ICG105" s="66"/>
      <c r="ICH105" s="66"/>
      <c r="ICI105" s="66"/>
      <c r="ICJ105" s="66"/>
      <c r="ICK105" s="66"/>
      <c r="ICL105" s="66"/>
      <c r="ICM105" s="66"/>
      <c r="ICN105" s="66"/>
      <c r="ICO105" s="66"/>
      <c r="ICP105" s="66"/>
      <c r="ICQ105" s="66"/>
      <c r="ICR105" s="66"/>
      <c r="ICS105" s="66"/>
      <c r="ICT105" s="66"/>
      <c r="ICU105" s="66"/>
      <c r="ICV105" s="66"/>
      <c r="ICW105" s="66"/>
      <c r="ICX105" s="66"/>
      <c r="ICY105" s="66"/>
      <c r="ICZ105" s="66"/>
      <c r="IDA105" s="66"/>
      <c r="IDB105" s="66"/>
      <c r="IDC105" s="66"/>
      <c r="IDD105" s="66"/>
      <c r="IDE105" s="66"/>
      <c r="IDF105" s="66"/>
      <c r="IDG105" s="66"/>
      <c r="IDH105" s="66"/>
      <c r="IDI105" s="66"/>
      <c r="IDJ105" s="66"/>
      <c r="IDK105" s="66"/>
      <c r="IDL105" s="66"/>
      <c r="IDM105" s="66"/>
      <c r="IDN105" s="66"/>
      <c r="IDO105" s="66"/>
      <c r="IDP105" s="66"/>
      <c r="IDQ105" s="66"/>
      <c r="IDR105" s="66"/>
      <c r="IDS105" s="66"/>
      <c r="IDT105" s="66"/>
      <c r="IDU105" s="66"/>
      <c r="IDV105" s="66"/>
      <c r="IDW105" s="66"/>
      <c r="IDX105" s="66"/>
      <c r="IDY105" s="66"/>
      <c r="IDZ105" s="66"/>
      <c r="IEA105" s="66"/>
      <c r="IEB105" s="66"/>
      <c r="IEC105" s="66"/>
      <c r="IED105" s="66"/>
      <c r="IEE105" s="66"/>
      <c r="IEF105" s="66"/>
      <c r="IEG105" s="66"/>
      <c r="IEH105" s="66"/>
      <c r="IEI105" s="66"/>
      <c r="IEJ105" s="66"/>
      <c r="IEK105" s="66"/>
      <c r="IEL105" s="66"/>
      <c r="IEM105" s="66"/>
      <c r="IEN105" s="66"/>
      <c r="IEO105" s="66"/>
      <c r="IEP105" s="66"/>
      <c r="IEQ105" s="66"/>
      <c r="IER105" s="66"/>
      <c r="IES105" s="66"/>
      <c r="IET105" s="66"/>
      <c r="IEU105" s="66"/>
      <c r="IEV105" s="66"/>
      <c r="IEW105" s="66"/>
      <c r="IEX105" s="66"/>
      <c r="IEY105" s="66"/>
      <c r="IEZ105" s="66"/>
      <c r="IFA105" s="66"/>
      <c r="IFB105" s="66"/>
      <c r="IFC105" s="66"/>
      <c r="IFD105" s="66"/>
      <c r="IFE105" s="66"/>
      <c r="IFF105" s="66"/>
      <c r="IFG105" s="66"/>
      <c r="IFH105" s="66"/>
      <c r="IFI105" s="66"/>
      <c r="IFJ105" s="66"/>
      <c r="IFK105" s="66"/>
      <c r="IFL105" s="66"/>
      <c r="IFM105" s="66"/>
      <c r="IFN105" s="66"/>
      <c r="IFO105" s="66"/>
      <c r="IFP105" s="66"/>
      <c r="IFQ105" s="66"/>
      <c r="IFR105" s="66"/>
      <c r="IFS105" s="66"/>
      <c r="IFT105" s="66"/>
      <c r="IFU105" s="66"/>
      <c r="IFV105" s="66"/>
      <c r="IFW105" s="66"/>
      <c r="IFX105" s="66"/>
      <c r="IFY105" s="66"/>
      <c r="IFZ105" s="66"/>
      <c r="IGA105" s="66"/>
      <c r="IGB105" s="66"/>
      <c r="IGC105" s="66"/>
      <c r="IGD105" s="66"/>
      <c r="IGE105" s="66"/>
      <c r="IGF105" s="66"/>
      <c r="IGG105" s="66"/>
      <c r="IGH105" s="66"/>
      <c r="IGI105" s="66"/>
      <c r="IGJ105" s="66"/>
      <c r="IGK105" s="66"/>
      <c r="IGL105" s="66"/>
      <c r="IGM105" s="66"/>
      <c r="IGN105" s="66"/>
      <c r="IGO105" s="66"/>
      <c r="IGP105" s="66"/>
      <c r="IGQ105" s="66"/>
      <c r="IGR105" s="66"/>
      <c r="IGS105" s="66"/>
      <c r="IGT105" s="66"/>
      <c r="IGU105" s="66"/>
      <c r="IGV105" s="66"/>
      <c r="IGW105" s="66"/>
      <c r="IGX105" s="66"/>
      <c r="IGY105" s="66"/>
      <c r="IGZ105" s="66"/>
      <c r="IHA105" s="66"/>
      <c r="IHB105" s="66"/>
      <c r="IHC105" s="66"/>
      <c r="IHD105" s="66"/>
      <c r="IHE105" s="66"/>
      <c r="IHF105" s="66"/>
      <c r="IHG105" s="66"/>
      <c r="IHH105" s="66"/>
      <c r="IHI105" s="66"/>
      <c r="IHJ105" s="66"/>
      <c r="IHK105" s="66"/>
      <c r="IHL105" s="66"/>
      <c r="IHM105" s="66"/>
      <c r="IHN105" s="66"/>
      <c r="IHO105" s="66"/>
      <c r="IHP105" s="66"/>
      <c r="IHQ105" s="66"/>
      <c r="IHR105" s="66"/>
      <c r="IHS105" s="66"/>
      <c r="IHT105" s="66"/>
      <c r="IHU105" s="66"/>
      <c r="IHV105" s="66"/>
      <c r="IHW105" s="66"/>
      <c r="IHX105" s="66"/>
      <c r="IHY105" s="66"/>
      <c r="IHZ105" s="66"/>
      <c r="IIA105" s="66"/>
      <c r="IIB105" s="66"/>
      <c r="IIC105" s="66"/>
      <c r="IID105" s="66"/>
      <c r="IIE105" s="66"/>
      <c r="IIF105" s="66"/>
      <c r="IIG105" s="66"/>
      <c r="IIH105" s="66"/>
      <c r="III105" s="66"/>
      <c r="IIJ105" s="66"/>
      <c r="IIK105" s="66"/>
      <c r="IIL105" s="66"/>
      <c r="IIM105" s="66"/>
      <c r="IIN105" s="66"/>
      <c r="IIO105" s="66"/>
      <c r="IIP105" s="66"/>
      <c r="IIQ105" s="66"/>
      <c r="IIR105" s="66"/>
      <c r="IIS105" s="66"/>
      <c r="IIT105" s="66"/>
      <c r="IIU105" s="66"/>
      <c r="IIV105" s="66"/>
      <c r="IIW105" s="66"/>
      <c r="IIX105" s="66"/>
      <c r="IIY105" s="66"/>
      <c r="IIZ105" s="66"/>
      <c r="IJA105" s="66"/>
      <c r="IJB105" s="66"/>
      <c r="IJC105" s="66"/>
      <c r="IJD105" s="66"/>
      <c r="IJE105" s="66"/>
      <c r="IJF105" s="66"/>
      <c r="IJG105" s="66"/>
      <c r="IJH105" s="66"/>
      <c r="IJI105" s="66"/>
      <c r="IJJ105" s="66"/>
      <c r="IJK105" s="66"/>
      <c r="IJL105" s="66"/>
      <c r="IJM105" s="66"/>
      <c r="IJN105" s="66"/>
      <c r="IJO105" s="66"/>
      <c r="IJP105" s="66"/>
      <c r="IJQ105" s="66"/>
      <c r="IJR105" s="66"/>
      <c r="IJS105" s="66"/>
      <c r="IJT105" s="66"/>
      <c r="IJU105" s="66"/>
      <c r="IJV105" s="66"/>
      <c r="IJW105" s="66"/>
      <c r="IJX105" s="66"/>
      <c r="IJY105" s="66"/>
      <c r="IJZ105" s="66"/>
      <c r="IKA105" s="66"/>
      <c r="IKB105" s="66"/>
      <c r="IKC105" s="66"/>
      <c r="IKD105" s="66"/>
      <c r="IKE105" s="66"/>
      <c r="IKF105" s="66"/>
      <c r="IKG105" s="66"/>
      <c r="IKH105" s="66"/>
      <c r="IKI105" s="66"/>
      <c r="IKJ105" s="66"/>
      <c r="IKK105" s="66"/>
      <c r="IKL105" s="66"/>
      <c r="IKM105" s="66"/>
      <c r="IKN105" s="66"/>
      <c r="IKO105" s="66"/>
      <c r="IKP105" s="66"/>
      <c r="IKQ105" s="66"/>
      <c r="IKR105" s="66"/>
      <c r="IKS105" s="66"/>
      <c r="IKT105" s="66"/>
      <c r="IKU105" s="66"/>
      <c r="IKV105" s="66"/>
      <c r="IKW105" s="66"/>
      <c r="IKX105" s="66"/>
      <c r="IKY105" s="66"/>
      <c r="IKZ105" s="66"/>
      <c r="ILA105" s="66"/>
      <c r="ILB105" s="66"/>
      <c r="ILC105" s="66"/>
      <c r="ILD105" s="66"/>
      <c r="ILE105" s="66"/>
      <c r="ILF105" s="66"/>
      <c r="ILG105" s="66"/>
      <c r="ILH105" s="66"/>
      <c r="ILI105" s="66"/>
      <c r="ILJ105" s="66"/>
      <c r="ILK105" s="66"/>
      <c r="ILL105" s="66"/>
      <c r="ILM105" s="66"/>
      <c r="ILN105" s="66"/>
      <c r="ILO105" s="66"/>
      <c r="ILP105" s="66"/>
      <c r="ILQ105" s="66"/>
      <c r="ILR105" s="66"/>
      <c r="ILS105" s="66"/>
      <c r="ILT105" s="66"/>
      <c r="ILU105" s="66"/>
      <c r="ILV105" s="66"/>
      <c r="ILW105" s="66"/>
      <c r="ILX105" s="66"/>
      <c r="ILY105" s="66"/>
      <c r="ILZ105" s="66"/>
      <c r="IMA105" s="66"/>
      <c r="IMB105" s="66"/>
      <c r="IMC105" s="66"/>
      <c r="IMD105" s="66"/>
      <c r="IME105" s="66"/>
      <c r="IMF105" s="66"/>
      <c r="IMG105" s="66"/>
      <c r="IMH105" s="66"/>
      <c r="IMI105" s="66"/>
      <c r="IMJ105" s="66"/>
      <c r="IMK105" s="66"/>
      <c r="IML105" s="66"/>
      <c r="IMM105" s="66"/>
      <c r="IMN105" s="66"/>
      <c r="IMO105" s="66"/>
      <c r="IMP105" s="66"/>
      <c r="IMQ105" s="66"/>
      <c r="IMR105" s="66"/>
      <c r="IMS105" s="66"/>
      <c r="IMT105" s="66"/>
      <c r="IMU105" s="66"/>
      <c r="IMV105" s="66"/>
      <c r="IMW105" s="66"/>
      <c r="IMX105" s="66"/>
      <c r="IMY105" s="66"/>
      <c r="IMZ105" s="66"/>
      <c r="INA105" s="66"/>
      <c r="INB105" s="66"/>
      <c r="INC105" s="66"/>
      <c r="IND105" s="66"/>
      <c r="INE105" s="66"/>
      <c r="INF105" s="66"/>
      <c r="ING105" s="66"/>
      <c r="INH105" s="66"/>
      <c r="INI105" s="66"/>
      <c r="INJ105" s="66"/>
      <c r="INK105" s="66"/>
      <c r="INL105" s="66"/>
      <c r="INM105" s="66"/>
      <c r="INN105" s="66"/>
      <c r="INO105" s="66"/>
      <c r="INP105" s="66"/>
      <c r="INQ105" s="66"/>
      <c r="INR105" s="66"/>
      <c r="INS105" s="66"/>
      <c r="INT105" s="66"/>
      <c r="INU105" s="66"/>
      <c r="INV105" s="66"/>
      <c r="INW105" s="66"/>
      <c r="INX105" s="66"/>
      <c r="INY105" s="66"/>
      <c r="INZ105" s="66"/>
      <c r="IOA105" s="66"/>
      <c r="IOB105" s="66"/>
      <c r="IOC105" s="66"/>
      <c r="IOD105" s="66"/>
      <c r="IOE105" s="66"/>
      <c r="IOF105" s="66"/>
      <c r="IOG105" s="66"/>
      <c r="IOH105" s="66"/>
      <c r="IOI105" s="66"/>
      <c r="IOJ105" s="66"/>
      <c r="IOK105" s="66"/>
      <c r="IOL105" s="66"/>
      <c r="IOM105" s="66"/>
      <c r="ION105" s="66"/>
      <c r="IOO105" s="66"/>
      <c r="IOP105" s="66"/>
      <c r="IOQ105" s="66"/>
      <c r="IOR105" s="66"/>
      <c r="IOS105" s="66"/>
      <c r="IOT105" s="66"/>
      <c r="IOU105" s="66"/>
      <c r="IOV105" s="66"/>
      <c r="IOW105" s="66"/>
      <c r="IOX105" s="66"/>
      <c r="IOY105" s="66"/>
      <c r="IOZ105" s="66"/>
      <c r="IPA105" s="66"/>
      <c r="IPB105" s="66"/>
      <c r="IPC105" s="66"/>
      <c r="IPD105" s="66"/>
      <c r="IPE105" s="66"/>
      <c r="IPF105" s="66"/>
      <c r="IPG105" s="66"/>
      <c r="IPH105" s="66"/>
      <c r="IPI105" s="66"/>
      <c r="IPJ105" s="66"/>
      <c r="IPK105" s="66"/>
      <c r="IPL105" s="66"/>
      <c r="IPM105" s="66"/>
      <c r="IPN105" s="66"/>
      <c r="IPO105" s="66"/>
      <c r="IPP105" s="66"/>
      <c r="IPQ105" s="66"/>
      <c r="IPR105" s="66"/>
      <c r="IPS105" s="66"/>
      <c r="IPT105" s="66"/>
      <c r="IPU105" s="66"/>
      <c r="IPV105" s="66"/>
      <c r="IPW105" s="66"/>
      <c r="IPX105" s="66"/>
      <c r="IPY105" s="66"/>
      <c r="IPZ105" s="66"/>
      <c r="IQA105" s="66"/>
      <c r="IQB105" s="66"/>
      <c r="IQC105" s="66"/>
      <c r="IQD105" s="66"/>
      <c r="IQE105" s="66"/>
      <c r="IQF105" s="66"/>
      <c r="IQG105" s="66"/>
      <c r="IQH105" s="66"/>
      <c r="IQI105" s="66"/>
      <c r="IQJ105" s="66"/>
      <c r="IQK105" s="66"/>
      <c r="IQL105" s="66"/>
      <c r="IQM105" s="66"/>
      <c r="IQN105" s="66"/>
      <c r="IQO105" s="66"/>
      <c r="IQP105" s="66"/>
      <c r="IQQ105" s="66"/>
      <c r="IQR105" s="66"/>
      <c r="IQS105" s="66"/>
      <c r="IQT105" s="66"/>
      <c r="IQU105" s="66"/>
      <c r="IQV105" s="66"/>
      <c r="IQW105" s="66"/>
      <c r="IQX105" s="66"/>
      <c r="IQY105" s="66"/>
      <c r="IQZ105" s="66"/>
      <c r="IRA105" s="66"/>
      <c r="IRB105" s="66"/>
      <c r="IRC105" s="66"/>
      <c r="IRD105" s="66"/>
      <c r="IRE105" s="66"/>
      <c r="IRF105" s="66"/>
      <c r="IRG105" s="66"/>
      <c r="IRH105" s="66"/>
      <c r="IRI105" s="66"/>
      <c r="IRJ105" s="66"/>
      <c r="IRK105" s="66"/>
      <c r="IRL105" s="66"/>
      <c r="IRM105" s="66"/>
      <c r="IRN105" s="66"/>
      <c r="IRO105" s="66"/>
      <c r="IRP105" s="66"/>
      <c r="IRQ105" s="66"/>
      <c r="IRR105" s="66"/>
      <c r="IRS105" s="66"/>
      <c r="IRT105" s="66"/>
      <c r="IRU105" s="66"/>
      <c r="IRV105" s="66"/>
      <c r="IRW105" s="66"/>
      <c r="IRX105" s="66"/>
      <c r="IRY105" s="66"/>
      <c r="IRZ105" s="66"/>
      <c r="ISA105" s="66"/>
      <c r="ISB105" s="66"/>
      <c r="ISC105" s="66"/>
      <c r="ISD105" s="66"/>
      <c r="ISE105" s="66"/>
      <c r="ISF105" s="66"/>
      <c r="ISG105" s="66"/>
      <c r="ISH105" s="66"/>
      <c r="ISI105" s="66"/>
      <c r="ISJ105" s="66"/>
      <c r="ISK105" s="66"/>
      <c r="ISL105" s="66"/>
      <c r="ISM105" s="66"/>
      <c r="ISN105" s="66"/>
      <c r="ISO105" s="66"/>
      <c r="ISP105" s="66"/>
      <c r="ISQ105" s="66"/>
      <c r="ISR105" s="66"/>
      <c r="ISS105" s="66"/>
      <c r="IST105" s="66"/>
      <c r="ISU105" s="66"/>
      <c r="ISV105" s="66"/>
      <c r="ISW105" s="66"/>
      <c r="ISX105" s="66"/>
      <c r="ISY105" s="66"/>
      <c r="ISZ105" s="66"/>
      <c r="ITA105" s="66"/>
      <c r="ITB105" s="66"/>
      <c r="ITC105" s="66"/>
      <c r="ITD105" s="66"/>
      <c r="ITE105" s="66"/>
      <c r="ITF105" s="66"/>
      <c r="ITG105" s="66"/>
      <c r="ITH105" s="66"/>
      <c r="ITI105" s="66"/>
      <c r="ITJ105" s="66"/>
      <c r="ITK105" s="66"/>
      <c r="ITL105" s="66"/>
      <c r="ITM105" s="66"/>
      <c r="ITN105" s="66"/>
      <c r="ITO105" s="66"/>
      <c r="ITP105" s="66"/>
      <c r="ITQ105" s="66"/>
      <c r="ITR105" s="66"/>
      <c r="ITS105" s="66"/>
      <c r="ITT105" s="66"/>
      <c r="ITU105" s="66"/>
      <c r="ITV105" s="66"/>
      <c r="ITW105" s="66"/>
      <c r="ITX105" s="66"/>
      <c r="ITY105" s="66"/>
      <c r="ITZ105" s="66"/>
      <c r="IUA105" s="66"/>
      <c r="IUB105" s="66"/>
      <c r="IUC105" s="66"/>
      <c r="IUD105" s="66"/>
      <c r="IUE105" s="66"/>
      <c r="IUF105" s="66"/>
      <c r="IUG105" s="66"/>
      <c r="IUH105" s="66"/>
      <c r="IUI105" s="66"/>
      <c r="IUJ105" s="66"/>
      <c r="IUK105" s="66"/>
      <c r="IUL105" s="66"/>
      <c r="IUM105" s="66"/>
      <c r="IUN105" s="66"/>
      <c r="IUO105" s="66"/>
      <c r="IUP105" s="66"/>
      <c r="IUQ105" s="66"/>
      <c r="IUR105" s="66"/>
      <c r="IUS105" s="66"/>
      <c r="IUT105" s="66"/>
      <c r="IUU105" s="66"/>
      <c r="IUV105" s="66"/>
      <c r="IUW105" s="66"/>
      <c r="IUX105" s="66"/>
      <c r="IUY105" s="66"/>
      <c r="IUZ105" s="66"/>
      <c r="IVA105" s="66"/>
      <c r="IVB105" s="66"/>
      <c r="IVC105" s="66"/>
      <c r="IVD105" s="66"/>
      <c r="IVE105" s="66"/>
      <c r="IVF105" s="66"/>
      <c r="IVG105" s="66"/>
      <c r="IVH105" s="66"/>
      <c r="IVI105" s="66"/>
      <c r="IVJ105" s="66"/>
      <c r="IVK105" s="66"/>
      <c r="IVL105" s="66"/>
      <c r="IVM105" s="66"/>
      <c r="IVN105" s="66"/>
      <c r="IVO105" s="66"/>
      <c r="IVP105" s="66"/>
      <c r="IVQ105" s="66"/>
      <c r="IVR105" s="66"/>
      <c r="IVS105" s="66"/>
      <c r="IVT105" s="66"/>
      <c r="IVU105" s="66"/>
      <c r="IVV105" s="66"/>
      <c r="IVW105" s="66"/>
      <c r="IVX105" s="66"/>
      <c r="IVY105" s="66"/>
      <c r="IVZ105" s="66"/>
      <c r="IWA105" s="66"/>
      <c r="IWB105" s="66"/>
      <c r="IWC105" s="66"/>
      <c r="IWD105" s="66"/>
      <c r="IWE105" s="66"/>
      <c r="IWF105" s="66"/>
      <c r="IWG105" s="66"/>
      <c r="IWH105" s="66"/>
      <c r="IWI105" s="66"/>
      <c r="IWJ105" s="66"/>
      <c r="IWK105" s="66"/>
      <c r="IWL105" s="66"/>
      <c r="IWM105" s="66"/>
      <c r="IWN105" s="66"/>
      <c r="IWO105" s="66"/>
      <c r="IWP105" s="66"/>
      <c r="IWQ105" s="66"/>
      <c r="IWR105" s="66"/>
      <c r="IWS105" s="66"/>
      <c r="IWT105" s="66"/>
      <c r="IWU105" s="66"/>
      <c r="IWV105" s="66"/>
      <c r="IWW105" s="66"/>
      <c r="IWX105" s="66"/>
      <c r="IWY105" s="66"/>
      <c r="IWZ105" s="66"/>
      <c r="IXA105" s="66"/>
      <c r="IXB105" s="66"/>
      <c r="IXC105" s="66"/>
      <c r="IXD105" s="66"/>
      <c r="IXE105" s="66"/>
      <c r="IXF105" s="66"/>
      <c r="IXG105" s="66"/>
      <c r="IXH105" s="66"/>
      <c r="IXI105" s="66"/>
      <c r="IXJ105" s="66"/>
      <c r="IXK105" s="66"/>
      <c r="IXL105" s="66"/>
      <c r="IXM105" s="66"/>
      <c r="IXN105" s="66"/>
      <c r="IXO105" s="66"/>
      <c r="IXP105" s="66"/>
      <c r="IXQ105" s="66"/>
      <c r="IXR105" s="66"/>
      <c r="IXS105" s="66"/>
      <c r="IXT105" s="66"/>
      <c r="IXU105" s="66"/>
      <c r="IXV105" s="66"/>
      <c r="IXW105" s="66"/>
      <c r="IXX105" s="66"/>
      <c r="IXY105" s="66"/>
      <c r="IXZ105" s="66"/>
      <c r="IYA105" s="66"/>
      <c r="IYB105" s="66"/>
      <c r="IYC105" s="66"/>
      <c r="IYD105" s="66"/>
      <c r="IYE105" s="66"/>
      <c r="IYF105" s="66"/>
      <c r="IYG105" s="66"/>
      <c r="IYH105" s="66"/>
      <c r="IYI105" s="66"/>
      <c r="IYJ105" s="66"/>
      <c r="IYK105" s="66"/>
      <c r="IYL105" s="66"/>
      <c r="IYM105" s="66"/>
      <c r="IYN105" s="66"/>
      <c r="IYO105" s="66"/>
      <c r="IYP105" s="66"/>
      <c r="IYQ105" s="66"/>
      <c r="IYR105" s="66"/>
      <c r="IYS105" s="66"/>
      <c r="IYT105" s="66"/>
      <c r="IYU105" s="66"/>
      <c r="IYV105" s="66"/>
      <c r="IYW105" s="66"/>
      <c r="IYX105" s="66"/>
      <c r="IYY105" s="66"/>
      <c r="IYZ105" s="66"/>
      <c r="IZA105" s="66"/>
      <c r="IZB105" s="66"/>
      <c r="IZC105" s="66"/>
      <c r="IZD105" s="66"/>
      <c r="IZE105" s="66"/>
      <c r="IZF105" s="66"/>
      <c r="IZG105" s="66"/>
      <c r="IZH105" s="66"/>
      <c r="IZI105" s="66"/>
      <c r="IZJ105" s="66"/>
      <c r="IZK105" s="66"/>
      <c r="IZL105" s="66"/>
      <c r="IZM105" s="66"/>
      <c r="IZN105" s="66"/>
      <c r="IZO105" s="66"/>
      <c r="IZP105" s="66"/>
      <c r="IZQ105" s="66"/>
      <c r="IZR105" s="66"/>
      <c r="IZS105" s="66"/>
      <c r="IZT105" s="66"/>
      <c r="IZU105" s="66"/>
      <c r="IZV105" s="66"/>
      <c r="IZW105" s="66"/>
      <c r="IZX105" s="66"/>
      <c r="IZY105" s="66"/>
      <c r="IZZ105" s="66"/>
      <c r="JAA105" s="66"/>
      <c r="JAB105" s="66"/>
      <c r="JAC105" s="66"/>
      <c r="JAD105" s="66"/>
      <c r="JAE105" s="66"/>
      <c r="JAF105" s="66"/>
      <c r="JAG105" s="66"/>
      <c r="JAH105" s="66"/>
      <c r="JAI105" s="66"/>
      <c r="JAJ105" s="66"/>
      <c r="JAK105" s="66"/>
      <c r="JAL105" s="66"/>
      <c r="JAM105" s="66"/>
      <c r="JAN105" s="66"/>
      <c r="JAO105" s="66"/>
      <c r="JAP105" s="66"/>
      <c r="JAQ105" s="66"/>
      <c r="JAR105" s="66"/>
      <c r="JAS105" s="66"/>
      <c r="JAT105" s="66"/>
      <c r="JAU105" s="66"/>
      <c r="JAV105" s="66"/>
      <c r="JAW105" s="66"/>
      <c r="JAX105" s="66"/>
      <c r="JAY105" s="66"/>
      <c r="JAZ105" s="66"/>
      <c r="JBA105" s="66"/>
      <c r="JBB105" s="66"/>
      <c r="JBC105" s="66"/>
      <c r="JBD105" s="66"/>
      <c r="JBE105" s="66"/>
      <c r="JBF105" s="66"/>
      <c r="JBG105" s="66"/>
      <c r="JBH105" s="66"/>
      <c r="JBI105" s="66"/>
      <c r="JBJ105" s="66"/>
      <c r="JBK105" s="66"/>
      <c r="JBL105" s="66"/>
      <c r="JBM105" s="66"/>
      <c r="JBN105" s="66"/>
      <c r="JBO105" s="66"/>
      <c r="JBP105" s="66"/>
      <c r="JBQ105" s="66"/>
      <c r="JBR105" s="66"/>
      <c r="JBS105" s="66"/>
      <c r="JBT105" s="66"/>
      <c r="JBU105" s="66"/>
      <c r="JBV105" s="66"/>
      <c r="JBW105" s="66"/>
      <c r="JBX105" s="66"/>
      <c r="JBY105" s="66"/>
      <c r="JBZ105" s="66"/>
      <c r="JCA105" s="66"/>
      <c r="JCB105" s="66"/>
      <c r="JCC105" s="66"/>
      <c r="JCD105" s="66"/>
      <c r="JCE105" s="66"/>
      <c r="JCF105" s="66"/>
      <c r="JCG105" s="66"/>
      <c r="JCH105" s="66"/>
      <c r="JCI105" s="66"/>
      <c r="JCJ105" s="66"/>
      <c r="JCK105" s="66"/>
      <c r="JCL105" s="66"/>
      <c r="JCM105" s="66"/>
      <c r="JCN105" s="66"/>
      <c r="JCO105" s="66"/>
      <c r="JCP105" s="66"/>
      <c r="JCQ105" s="66"/>
      <c r="JCR105" s="66"/>
      <c r="JCS105" s="66"/>
      <c r="JCT105" s="66"/>
      <c r="JCU105" s="66"/>
      <c r="JCV105" s="66"/>
      <c r="JCW105" s="66"/>
      <c r="JCX105" s="66"/>
      <c r="JCY105" s="66"/>
      <c r="JCZ105" s="66"/>
      <c r="JDA105" s="66"/>
      <c r="JDB105" s="66"/>
      <c r="JDC105" s="66"/>
      <c r="JDD105" s="66"/>
      <c r="JDE105" s="66"/>
      <c r="JDF105" s="66"/>
      <c r="JDG105" s="66"/>
      <c r="JDH105" s="66"/>
      <c r="JDI105" s="66"/>
      <c r="JDJ105" s="66"/>
      <c r="JDK105" s="66"/>
      <c r="JDL105" s="66"/>
      <c r="JDM105" s="66"/>
      <c r="JDN105" s="66"/>
      <c r="JDO105" s="66"/>
      <c r="JDP105" s="66"/>
      <c r="JDQ105" s="66"/>
      <c r="JDR105" s="66"/>
      <c r="JDS105" s="66"/>
      <c r="JDT105" s="66"/>
      <c r="JDU105" s="66"/>
      <c r="JDV105" s="66"/>
      <c r="JDW105" s="66"/>
      <c r="JDX105" s="66"/>
      <c r="JDY105" s="66"/>
      <c r="JDZ105" s="66"/>
      <c r="JEA105" s="66"/>
      <c r="JEB105" s="66"/>
      <c r="JEC105" s="66"/>
      <c r="JED105" s="66"/>
      <c r="JEE105" s="66"/>
      <c r="JEF105" s="66"/>
      <c r="JEG105" s="66"/>
      <c r="JEH105" s="66"/>
      <c r="JEI105" s="66"/>
      <c r="JEJ105" s="66"/>
      <c r="JEK105" s="66"/>
      <c r="JEL105" s="66"/>
      <c r="JEM105" s="66"/>
      <c r="JEN105" s="66"/>
      <c r="JEO105" s="66"/>
      <c r="JEP105" s="66"/>
      <c r="JEQ105" s="66"/>
      <c r="JER105" s="66"/>
      <c r="JES105" s="66"/>
      <c r="JET105" s="66"/>
      <c r="JEU105" s="66"/>
      <c r="JEV105" s="66"/>
      <c r="JEW105" s="66"/>
      <c r="JEX105" s="66"/>
      <c r="JEY105" s="66"/>
      <c r="JEZ105" s="66"/>
      <c r="JFA105" s="66"/>
      <c r="JFB105" s="66"/>
      <c r="JFC105" s="66"/>
      <c r="JFD105" s="66"/>
      <c r="JFE105" s="66"/>
      <c r="JFF105" s="66"/>
      <c r="JFG105" s="66"/>
      <c r="JFH105" s="66"/>
      <c r="JFI105" s="66"/>
      <c r="JFJ105" s="66"/>
      <c r="JFK105" s="66"/>
      <c r="JFL105" s="66"/>
      <c r="JFM105" s="66"/>
      <c r="JFN105" s="66"/>
      <c r="JFO105" s="66"/>
      <c r="JFP105" s="66"/>
      <c r="JFQ105" s="66"/>
      <c r="JFR105" s="66"/>
      <c r="JFS105" s="66"/>
      <c r="JFT105" s="66"/>
      <c r="JFU105" s="66"/>
      <c r="JFV105" s="66"/>
      <c r="JFW105" s="66"/>
      <c r="JFX105" s="66"/>
      <c r="JFY105" s="66"/>
      <c r="JFZ105" s="66"/>
      <c r="JGA105" s="66"/>
      <c r="JGB105" s="66"/>
      <c r="JGC105" s="66"/>
      <c r="JGD105" s="66"/>
      <c r="JGE105" s="66"/>
      <c r="JGF105" s="66"/>
      <c r="JGG105" s="66"/>
      <c r="JGH105" s="66"/>
      <c r="JGI105" s="66"/>
      <c r="JGJ105" s="66"/>
      <c r="JGK105" s="66"/>
      <c r="JGL105" s="66"/>
      <c r="JGM105" s="66"/>
      <c r="JGN105" s="66"/>
      <c r="JGO105" s="66"/>
      <c r="JGP105" s="66"/>
      <c r="JGQ105" s="66"/>
      <c r="JGR105" s="66"/>
      <c r="JGS105" s="66"/>
      <c r="JGT105" s="66"/>
      <c r="JGU105" s="66"/>
      <c r="JGV105" s="66"/>
      <c r="JGW105" s="66"/>
      <c r="JGX105" s="66"/>
      <c r="JGY105" s="66"/>
      <c r="JGZ105" s="66"/>
      <c r="JHA105" s="66"/>
      <c r="JHB105" s="66"/>
      <c r="JHC105" s="66"/>
      <c r="JHD105" s="66"/>
      <c r="JHE105" s="66"/>
      <c r="JHF105" s="66"/>
      <c r="JHG105" s="66"/>
      <c r="JHH105" s="66"/>
      <c r="JHI105" s="66"/>
      <c r="JHJ105" s="66"/>
      <c r="JHK105" s="66"/>
      <c r="JHL105" s="66"/>
      <c r="JHM105" s="66"/>
      <c r="JHN105" s="66"/>
      <c r="JHO105" s="66"/>
      <c r="JHP105" s="66"/>
      <c r="JHQ105" s="66"/>
      <c r="JHR105" s="66"/>
      <c r="JHS105" s="66"/>
      <c r="JHT105" s="66"/>
      <c r="JHU105" s="66"/>
      <c r="JHV105" s="66"/>
      <c r="JHW105" s="66"/>
      <c r="JHX105" s="66"/>
      <c r="JHY105" s="66"/>
      <c r="JHZ105" s="66"/>
      <c r="JIA105" s="66"/>
      <c r="JIB105" s="66"/>
      <c r="JIC105" s="66"/>
      <c r="JID105" s="66"/>
      <c r="JIE105" s="66"/>
      <c r="JIF105" s="66"/>
      <c r="JIG105" s="66"/>
      <c r="JIH105" s="66"/>
      <c r="JII105" s="66"/>
      <c r="JIJ105" s="66"/>
      <c r="JIK105" s="66"/>
      <c r="JIL105" s="66"/>
      <c r="JIM105" s="66"/>
      <c r="JIN105" s="66"/>
      <c r="JIO105" s="66"/>
      <c r="JIP105" s="66"/>
      <c r="JIQ105" s="66"/>
      <c r="JIR105" s="66"/>
      <c r="JIS105" s="66"/>
      <c r="JIT105" s="66"/>
      <c r="JIU105" s="66"/>
      <c r="JIV105" s="66"/>
      <c r="JIW105" s="66"/>
      <c r="JIX105" s="66"/>
      <c r="JIY105" s="66"/>
      <c r="JIZ105" s="66"/>
      <c r="JJA105" s="66"/>
      <c r="JJB105" s="66"/>
      <c r="JJC105" s="66"/>
      <c r="JJD105" s="66"/>
      <c r="JJE105" s="66"/>
      <c r="JJF105" s="66"/>
      <c r="JJG105" s="66"/>
      <c r="JJH105" s="66"/>
      <c r="JJI105" s="66"/>
      <c r="JJJ105" s="66"/>
      <c r="JJK105" s="66"/>
      <c r="JJL105" s="66"/>
      <c r="JJM105" s="66"/>
      <c r="JJN105" s="66"/>
      <c r="JJO105" s="66"/>
      <c r="JJP105" s="66"/>
      <c r="JJQ105" s="66"/>
      <c r="JJR105" s="66"/>
      <c r="JJS105" s="66"/>
      <c r="JJT105" s="66"/>
      <c r="JJU105" s="66"/>
      <c r="JJV105" s="66"/>
      <c r="JJW105" s="66"/>
      <c r="JJX105" s="66"/>
      <c r="JJY105" s="66"/>
      <c r="JJZ105" s="66"/>
      <c r="JKA105" s="66"/>
      <c r="JKB105" s="66"/>
      <c r="JKC105" s="66"/>
      <c r="JKD105" s="66"/>
      <c r="JKE105" s="66"/>
      <c r="JKF105" s="66"/>
      <c r="JKG105" s="66"/>
      <c r="JKH105" s="66"/>
      <c r="JKI105" s="66"/>
      <c r="JKJ105" s="66"/>
      <c r="JKK105" s="66"/>
      <c r="JKL105" s="66"/>
      <c r="JKM105" s="66"/>
      <c r="JKN105" s="66"/>
      <c r="JKO105" s="66"/>
      <c r="JKP105" s="66"/>
      <c r="JKQ105" s="66"/>
      <c r="JKR105" s="66"/>
      <c r="JKS105" s="66"/>
      <c r="JKT105" s="66"/>
      <c r="JKU105" s="66"/>
      <c r="JKV105" s="66"/>
      <c r="JKW105" s="66"/>
      <c r="JKX105" s="66"/>
      <c r="JKY105" s="66"/>
      <c r="JKZ105" s="66"/>
      <c r="JLA105" s="66"/>
      <c r="JLB105" s="66"/>
      <c r="JLC105" s="66"/>
      <c r="JLD105" s="66"/>
      <c r="JLE105" s="66"/>
      <c r="JLF105" s="66"/>
      <c r="JLG105" s="66"/>
      <c r="JLH105" s="66"/>
      <c r="JLI105" s="66"/>
      <c r="JLJ105" s="66"/>
      <c r="JLK105" s="66"/>
      <c r="JLL105" s="66"/>
      <c r="JLM105" s="66"/>
      <c r="JLN105" s="66"/>
      <c r="JLO105" s="66"/>
      <c r="JLP105" s="66"/>
      <c r="JLQ105" s="66"/>
      <c r="JLR105" s="66"/>
      <c r="JLS105" s="66"/>
      <c r="JLT105" s="66"/>
      <c r="JLU105" s="66"/>
      <c r="JLV105" s="66"/>
      <c r="JLW105" s="66"/>
      <c r="JLX105" s="66"/>
      <c r="JLY105" s="66"/>
      <c r="JLZ105" s="66"/>
      <c r="JMA105" s="66"/>
      <c r="JMB105" s="66"/>
      <c r="JMC105" s="66"/>
      <c r="JMD105" s="66"/>
      <c r="JME105" s="66"/>
      <c r="JMF105" s="66"/>
      <c r="JMG105" s="66"/>
      <c r="JMH105" s="66"/>
      <c r="JMI105" s="66"/>
      <c r="JMJ105" s="66"/>
      <c r="JMK105" s="66"/>
      <c r="JML105" s="66"/>
      <c r="JMM105" s="66"/>
      <c r="JMN105" s="66"/>
      <c r="JMO105" s="66"/>
      <c r="JMP105" s="66"/>
      <c r="JMQ105" s="66"/>
      <c r="JMR105" s="66"/>
      <c r="JMS105" s="66"/>
      <c r="JMT105" s="66"/>
      <c r="JMU105" s="66"/>
      <c r="JMV105" s="66"/>
      <c r="JMW105" s="66"/>
      <c r="JMX105" s="66"/>
      <c r="JMY105" s="66"/>
      <c r="JMZ105" s="66"/>
      <c r="JNA105" s="66"/>
      <c r="JNB105" s="66"/>
      <c r="JNC105" s="66"/>
      <c r="JND105" s="66"/>
      <c r="JNE105" s="66"/>
      <c r="JNF105" s="66"/>
      <c r="JNG105" s="66"/>
      <c r="JNH105" s="66"/>
      <c r="JNI105" s="66"/>
      <c r="JNJ105" s="66"/>
      <c r="JNK105" s="66"/>
      <c r="JNL105" s="66"/>
      <c r="JNM105" s="66"/>
      <c r="JNN105" s="66"/>
      <c r="JNO105" s="66"/>
      <c r="JNP105" s="66"/>
      <c r="JNQ105" s="66"/>
      <c r="JNR105" s="66"/>
      <c r="JNS105" s="66"/>
      <c r="JNT105" s="66"/>
      <c r="JNU105" s="66"/>
      <c r="JNV105" s="66"/>
      <c r="JNW105" s="66"/>
      <c r="JNX105" s="66"/>
      <c r="JNY105" s="66"/>
      <c r="JNZ105" s="66"/>
      <c r="JOA105" s="66"/>
      <c r="JOB105" s="66"/>
      <c r="JOC105" s="66"/>
      <c r="JOD105" s="66"/>
      <c r="JOE105" s="66"/>
      <c r="JOF105" s="66"/>
      <c r="JOG105" s="66"/>
      <c r="JOH105" s="66"/>
      <c r="JOI105" s="66"/>
      <c r="JOJ105" s="66"/>
      <c r="JOK105" s="66"/>
      <c r="JOL105" s="66"/>
      <c r="JOM105" s="66"/>
      <c r="JON105" s="66"/>
      <c r="JOO105" s="66"/>
      <c r="JOP105" s="66"/>
      <c r="JOQ105" s="66"/>
      <c r="JOR105" s="66"/>
      <c r="JOS105" s="66"/>
      <c r="JOT105" s="66"/>
      <c r="JOU105" s="66"/>
      <c r="JOV105" s="66"/>
      <c r="JOW105" s="66"/>
      <c r="JOX105" s="66"/>
      <c r="JOY105" s="66"/>
      <c r="JOZ105" s="66"/>
      <c r="JPA105" s="66"/>
      <c r="JPB105" s="66"/>
      <c r="JPC105" s="66"/>
      <c r="JPD105" s="66"/>
      <c r="JPE105" s="66"/>
      <c r="JPF105" s="66"/>
      <c r="JPG105" s="66"/>
      <c r="JPH105" s="66"/>
      <c r="JPI105" s="66"/>
      <c r="JPJ105" s="66"/>
      <c r="JPK105" s="66"/>
      <c r="JPL105" s="66"/>
      <c r="JPM105" s="66"/>
      <c r="JPN105" s="66"/>
      <c r="JPO105" s="66"/>
      <c r="JPP105" s="66"/>
      <c r="JPQ105" s="66"/>
      <c r="JPR105" s="66"/>
      <c r="JPS105" s="66"/>
      <c r="JPT105" s="66"/>
      <c r="JPU105" s="66"/>
      <c r="JPV105" s="66"/>
      <c r="JPW105" s="66"/>
      <c r="JPX105" s="66"/>
      <c r="JPY105" s="66"/>
      <c r="JPZ105" s="66"/>
      <c r="JQA105" s="66"/>
      <c r="JQB105" s="66"/>
      <c r="JQC105" s="66"/>
      <c r="JQD105" s="66"/>
      <c r="JQE105" s="66"/>
      <c r="JQF105" s="66"/>
      <c r="JQG105" s="66"/>
      <c r="JQH105" s="66"/>
      <c r="JQI105" s="66"/>
      <c r="JQJ105" s="66"/>
      <c r="JQK105" s="66"/>
      <c r="JQL105" s="66"/>
      <c r="JQM105" s="66"/>
      <c r="JQN105" s="66"/>
      <c r="JQO105" s="66"/>
      <c r="JQP105" s="66"/>
      <c r="JQQ105" s="66"/>
      <c r="JQR105" s="66"/>
      <c r="JQS105" s="66"/>
      <c r="JQT105" s="66"/>
      <c r="JQU105" s="66"/>
      <c r="JQV105" s="66"/>
      <c r="JQW105" s="66"/>
      <c r="JQX105" s="66"/>
      <c r="JQY105" s="66"/>
      <c r="JQZ105" s="66"/>
      <c r="JRA105" s="66"/>
      <c r="JRB105" s="66"/>
      <c r="JRC105" s="66"/>
      <c r="JRD105" s="66"/>
      <c r="JRE105" s="66"/>
      <c r="JRF105" s="66"/>
      <c r="JRG105" s="66"/>
      <c r="JRH105" s="66"/>
      <c r="JRI105" s="66"/>
      <c r="JRJ105" s="66"/>
      <c r="JRK105" s="66"/>
      <c r="JRL105" s="66"/>
      <c r="JRM105" s="66"/>
      <c r="JRN105" s="66"/>
      <c r="JRO105" s="66"/>
      <c r="JRP105" s="66"/>
      <c r="JRQ105" s="66"/>
      <c r="JRR105" s="66"/>
      <c r="JRS105" s="66"/>
      <c r="JRT105" s="66"/>
      <c r="JRU105" s="66"/>
      <c r="JRV105" s="66"/>
      <c r="JRW105" s="66"/>
      <c r="JRX105" s="66"/>
      <c r="JRY105" s="66"/>
      <c r="JRZ105" s="66"/>
      <c r="JSA105" s="66"/>
      <c r="JSB105" s="66"/>
      <c r="JSC105" s="66"/>
      <c r="JSD105" s="66"/>
      <c r="JSE105" s="66"/>
      <c r="JSF105" s="66"/>
      <c r="JSG105" s="66"/>
      <c r="JSH105" s="66"/>
      <c r="JSI105" s="66"/>
      <c r="JSJ105" s="66"/>
      <c r="JSK105" s="66"/>
      <c r="JSL105" s="66"/>
      <c r="JSM105" s="66"/>
      <c r="JSN105" s="66"/>
      <c r="JSO105" s="66"/>
      <c r="JSP105" s="66"/>
      <c r="JSQ105" s="66"/>
      <c r="JSR105" s="66"/>
      <c r="JSS105" s="66"/>
      <c r="JST105" s="66"/>
      <c r="JSU105" s="66"/>
      <c r="JSV105" s="66"/>
      <c r="JSW105" s="66"/>
      <c r="JSX105" s="66"/>
      <c r="JSY105" s="66"/>
      <c r="JSZ105" s="66"/>
      <c r="JTA105" s="66"/>
      <c r="JTB105" s="66"/>
      <c r="JTC105" s="66"/>
      <c r="JTD105" s="66"/>
      <c r="JTE105" s="66"/>
      <c r="JTF105" s="66"/>
      <c r="JTG105" s="66"/>
      <c r="JTH105" s="66"/>
      <c r="JTI105" s="66"/>
      <c r="JTJ105" s="66"/>
      <c r="JTK105" s="66"/>
      <c r="JTL105" s="66"/>
      <c r="JTM105" s="66"/>
      <c r="JTN105" s="66"/>
      <c r="JTO105" s="66"/>
      <c r="JTP105" s="66"/>
      <c r="JTQ105" s="66"/>
      <c r="JTR105" s="66"/>
      <c r="JTS105" s="66"/>
      <c r="JTT105" s="66"/>
      <c r="JTU105" s="66"/>
      <c r="JTV105" s="66"/>
      <c r="JTW105" s="66"/>
      <c r="JTX105" s="66"/>
      <c r="JTY105" s="66"/>
      <c r="JTZ105" s="66"/>
      <c r="JUA105" s="66"/>
      <c r="JUB105" s="66"/>
      <c r="JUC105" s="66"/>
      <c r="JUD105" s="66"/>
      <c r="JUE105" s="66"/>
      <c r="JUF105" s="66"/>
      <c r="JUG105" s="66"/>
      <c r="JUH105" s="66"/>
      <c r="JUI105" s="66"/>
      <c r="JUJ105" s="66"/>
      <c r="JUK105" s="66"/>
      <c r="JUL105" s="66"/>
      <c r="JUM105" s="66"/>
      <c r="JUN105" s="66"/>
      <c r="JUO105" s="66"/>
      <c r="JUP105" s="66"/>
      <c r="JUQ105" s="66"/>
      <c r="JUR105" s="66"/>
      <c r="JUS105" s="66"/>
      <c r="JUT105" s="66"/>
      <c r="JUU105" s="66"/>
      <c r="JUV105" s="66"/>
      <c r="JUW105" s="66"/>
      <c r="JUX105" s="66"/>
      <c r="JUY105" s="66"/>
      <c r="JUZ105" s="66"/>
      <c r="JVA105" s="66"/>
      <c r="JVB105" s="66"/>
      <c r="JVC105" s="66"/>
      <c r="JVD105" s="66"/>
      <c r="JVE105" s="66"/>
      <c r="JVF105" s="66"/>
      <c r="JVG105" s="66"/>
      <c r="JVH105" s="66"/>
      <c r="JVI105" s="66"/>
      <c r="JVJ105" s="66"/>
      <c r="JVK105" s="66"/>
      <c r="JVL105" s="66"/>
      <c r="JVM105" s="66"/>
      <c r="JVN105" s="66"/>
      <c r="JVO105" s="66"/>
      <c r="JVP105" s="66"/>
      <c r="JVQ105" s="66"/>
      <c r="JVR105" s="66"/>
      <c r="JVS105" s="66"/>
      <c r="JVT105" s="66"/>
      <c r="JVU105" s="66"/>
      <c r="JVV105" s="66"/>
      <c r="JVW105" s="66"/>
      <c r="JVX105" s="66"/>
      <c r="JVY105" s="66"/>
      <c r="JVZ105" s="66"/>
      <c r="JWA105" s="66"/>
      <c r="JWB105" s="66"/>
      <c r="JWC105" s="66"/>
      <c r="JWD105" s="66"/>
      <c r="JWE105" s="66"/>
      <c r="JWF105" s="66"/>
      <c r="JWG105" s="66"/>
      <c r="JWH105" s="66"/>
      <c r="JWI105" s="66"/>
      <c r="JWJ105" s="66"/>
      <c r="JWK105" s="66"/>
      <c r="JWL105" s="66"/>
      <c r="JWM105" s="66"/>
      <c r="JWN105" s="66"/>
      <c r="JWO105" s="66"/>
      <c r="JWP105" s="66"/>
      <c r="JWQ105" s="66"/>
      <c r="JWR105" s="66"/>
      <c r="JWS105" s="66"/>
      <c r="JWT105" s="66"/>
      <c r="JWU105" s="66"/>
      <c r="JWV105" s="66"/>
      <c r="JWW105" s="66"/>
      <c r="JWX105" s="66"/>
      <c r="JWY105" s="66"/>
      <c r="JWZ105" s="66"/>
      <c r="JXA105" s="66"/>
      <c r="JXB105" s="66"/>
      <c r="JXC105" s="66"/>
      <c r="JXD105" s="66"/>
      <c r="JXE105" s="66"/>
      <c r="JXF105" s="66"/>
      <c r="JXG105" s="66"/>
      <c r="JXH105" s="66"/>
      <c r="JXI105" s="66"/>
      <c r="JXJ105" s="66"/>
      <c r="JXK105" s="66"/>
      <c r="JXL105" s="66"/>
      <c r="JXM105" s="66"/>
      <c r="JXN105" s="66"/>
      <c r="JXO105" s="66"/>
      <c r="JXP105" s="66"/>
      <c r="JXQ105" s="66"/>
      <c r="JXR105" s="66"/>
      <c r="JXS105" s="66"/>
      <c r="JXT105" s="66"/>
      <c r="JXU105" s="66"/>
      <c r="JXV105" s="66"/>
      <c r="JXW105" s="66"/>
      <c r="JXX105" s="66"/>
      <c r="JXY105" s="66"/>
      <c r="JXZ105" s="66"/>
      <c r="JYA105" s="66"/>
      <c r="JYB105" s="66"/>
      <c r="JYC105" s="66"/>
      <c r="JYD105" s="66"/>
      <c r="JYE105" s="66"/>
      <c r="JYF105" s="66"/>
      <c r="JYG105" s="66"/>
      <c r="JYH105" s="66"/>
      <c r="JYI105" s="66"/>
      <c r="JYJ105" s="66"/>
      <c r="JYK105" s="66"/>
      <c r="JYL105" s="66"/>
      <c r="JYM105" s="66"/>
      <c r="JYN105" s="66"/>
      <c r="JYO105" s="66"/>
      <c r="JYP105" s="66"/>
      <c r="JYQ105" s="66"/>
      <c r="JYR105" s="66"/>
      <c r="JYS105" s="66"/>
      <c r="JYT105" s="66"/>
      <c r="JYU105" s="66"/>
      <c r="JYV105" s="66"/>
      <c r="JYW105" s="66"/>
      <c r="JYX105" s="66"/>
      <c r="JYY105" s="66"/>
      <c r="JYZ105" s="66"/>
      <c r="JZA105" s="66"/>
      <c r="JZB105" s="66"/>
      <c r="JZC105" s="66"/>
      <c r="JZD105" s="66"/>
      <c r="JZE105" s="66"/>
      <c r="JZF105" s="66"/>
      <c r="JZG105" s="66"/>
      <c r="JZH105" s="66"/>
      <c r="JZI105" s="66"/>
      <c r="JZJ105" s="66"/>
      <c r="JZK105" s="66"/>
      <c r="JZL105" s="66"/>
      <c r="JZM105" s="66"/>
      <c r="JZN105" s="66"/>
      <c r="JZO105" s="66"/>
      <c r="JZP105" s="66"/>
      <c r="JZQ105" s="66"/>
      <c r="JZR105" s="66"/>
      <c r="JZS105" s="66"/>
      <c r="JZT105" s="66"/>
      <c r="JZU105" s="66"/>
      <c r="JZV105" s="66"/>
      <c r="JZW105" s="66"/>
      <c r="JZX105" s="66"/>
      <c r="JZY105" s="66"/>
      <c r="JZZ105" s="66"/>
      <c r="KAA105" s="66"/>
      <c r="KAB105" s="66"/>
      <c r="KAC105" s="66"/>
      <c r="KAD105" s="66"/>
      <c r="KAE105" s="66"/>
      <c r="KAF105" s="66"/>
      <c r="KAG105" s="66"/>
      <c r="KAH105" s="66"/>
      <c r="KAI105" s="66"/>
      <c r="KAJ105" s="66"/>
      <c r="KAK105" s="66"/>
      <c r="KAL105" s="66"/>
      <c r="KAM105" s="66"/>
      <c r="KAN105" s="66"/>
      <c r="KAO105" s="66"/>
      <c r="KAP105" s="66"/>
      <c r="KAQ105" s="66"/>
      <c r="KAR105" s="66"/>
      <c r="KAS105" s="66"/>
      <c r="KAT105" s="66"/>
      <c r="KAU105" s="66"/>
      <c r="KAV105" s="66"/>
      <c r="KAW105" s="66"/>
      <c r="KAX105" s="66"/>
      <c r="KAY105" s="66"/>
      <c r="KAZ105" s="66"/>
      <c r="KBA105" s="66"/>
      <c r="KBB105" s="66"/>
      <c r="KBC105" s="66"/>
      <c r="KBD105" s="66"/>
      <c r="KBE105" s="66"/>
      <c r="KBF105" s="66"/>
      <c r="KBG105" s="66"/>
      <c r="KBH105" s="66"/>
      <c r="KBI105" s="66"/>
      <c r="KBJ105" s="66"/>
      <c r="KBK105" s="66"/>
      <c r="KBL105" s="66"/>
      <c r="KBM105" s="66"/>
      <c r="KBN105" s="66"/>
      <c r="KBO105" s="66"/>
      <c r="KBP105" s="66"/>
      <c r="KBQ105" s="66"/>
      <c r="KBR105" s="66"/>
      <c r="KBS105" s="66"/>
      <c r="KBT105" s="66"/>
      <c r="KBU105" s="66"/>
      <c r="KBV105" s="66"/>
      <c r="KBW105" s="66"/>
      <c r="KBX105" s="66"/>
      <c r="KBY105" s="66"/>
      <c r="KBZ105" s="66"/>
      <c r="KCA105" s="66"/>
      <c r="KCB105" s="66"/>
      <c r="KCC105" s="66"/>
      <c r="KCD105" s="66"/>
      <c r="KCE105" s="66"/>
      <c r="KCF105" s="66"/>
      <c r="KCG105" s="66"/>
      <c r="KCH105" s="66"/>
      <c r="KCI105" s="66"/>
      <c r="KCJ105" s="66"/>
      <c r="KCK105" s="66"/>
      <c r="KCL105" s="66"/>
      <c r="KCM105" s="66"/>
      <c r="KCN105" s="66"/>
      <c r="KCO105" s="66"/>
      <c r="KCP105" s="66"/>
      <c r="KCQ105" s="66"/>
      <c r="KCR105" s="66"/>
      <c r="KCS105" s="66"/>
      <c r="KCT105" s="66"/>
      <c r="KCU105" s="66"/>
      <c r="KCV105" s="66"/>
      <c r="KCW105" s="66"/>
      <c r="KCX105" s="66"/>
      <c r="KCY105" s="66"/>
      <c r="KCZ105" s="66"/>
      <c r="KDA105" s="66"/>
      <c r="KDB105" s="66"/>
      <c r="KDC105" s="66"/>
      <c r="KDD105" s="66"/>
      <c r="KDE105" s="66"/>
      <c r="KDF105" s="66"/>
      <c r="KDG105" s="66"/>
      <c r="KDH105" s="66"/>
      <c r="KDI105" s="66"/>
      <c r="KDJ105" s="66"/>
      <c r="KDK105" s="66"/>
      <c r="KDL105" s="66"/>
      <c r="KDM105" s="66"/>
      <c r="KDN105" s="66"/>
      <c r="KDO105" s="66"/>
      <c r="KDP105" s="66"/>
      <c r="KDQ105" s="66"/>
      <c r="KDR105" s="66"/>
      <c r="KDS105" s="66"/>
      <c r="KDT105" s="66"/>
      <c r="KDU105" s="66"/>
      <c r="KDV105" s="66"/>
      <c r="KDW105" s="66"/>
      <c r="KDX105" s="66"/>
      <c r="KDY105" s="66"/>
      <c r="KDZ105" s="66"/>
      <c r="KEA105" s="66"/>
      <c r="KEB105" s="66"/>
      <c r="KEC105" s="66"/>
      <c r="KED105" s="66"/>
      <c r="KEE105" s="66"/>
      <c r="KEF105" s="66"/>
      <c r="KEG105" s="66"/>
      <c r="KEH105" s="66"/>
      <c r="KEI105" s="66"/>
      <c r="KEJ105" s="66"/>
      <c r="KEK105" s="66"/>
      <c r="KEL105" s="66"/>
      <c r="KEM105" s="66"/>
      <c r="KEN105" s="66"/>
      <c r="KEO105" s="66"/>
      <c r="KEP105" s="66"/>
      <c r="KEQ105" s="66"/>
      <c r="KER105" s="66"/>
      <c r="KES105" s="66"/>
      <c r="KET105" s="66"/>
      <c r="KEU105" s="66"/>
      <c r="KEV105" s="66"/>
      <c r="KEW105" s="66"/>
      <c r="KEX105" s="66"/>
      <c r="KEY105" s="66"/>
      <c r="KEZ105" s="66"/>
      <c r="KFA105" s="66"/>
      <c r="KFB105" s="66"/>
      <c r="KFC105" s="66"/>
      <c r="KFD105" s="66"/>
      <c r="KFE105" s="66"/>
      <c r="KFF105" s="66"/>
      <c r="KFG105" s="66"/>
      <c r="KFH105" s="66"/>
      <c r="KFI105" s="66"/>
      <c r="KFJ105" s="66"/>
      <c r="KFK105" s="66"/>
      <c r="KFL105" s="66"/>
      <c r="KFM105" s="66"/>
      <c r="KFN105" s="66"/>
      <c r="KFO105" s="66"/>
      <c r="KFP105" s="66"/>
      <c r="KFQ105" s="66"/>
      <c r="KFR105" s="66"/>
      <c r="KFS105" s="66"/>
      <c r="KFT105" s="66"/>
      <c r="KFU105" s="66"/>
      <c r="KFV105" s="66"/>
      <c r="KFW105" s="66"/>
      <c r="KFX105" s="66"/>
      <c r="KFY105" s="66"/>
      <c r="KFZ105" s="66"/>
      <c r="KGA105" s="66"/>
      <c r="KGB105" s="66"/>
      <c r="KGC105" s="66"/>
      <c r="KGD105" s="66"/>
      <c r="KGE105" s="66"/>
      <c r="KGF105" s="66"/>
      <c r="KGG105" s="66"/>
      <c r="KGH105" s="66"/>
      <c r="KGI105" s="66"/>
      <c r="KGJ105" s="66"/>
      <c r="KGK105" s="66"/>
      <c r="KGL105" s="66"/>
      <c r="KGM105" s="66"/>
      <c r="KGN105" s="66"/>
      <c r="KGO105" s="66"/>
      <c r="KGP105" s="66"/>
      <c r="KGQ105" s="66"/>
      <c r="KGR105" s="66"/>
      <c r="KGS105" s="66"/>
      <c r="KGT105" s="66"/>
      <c r="KGU105" s="66"/>
      <c r="KGV105" s="66"/>
      <c r="KGW105" s="66"/>
      <c r="KGX105" s="66"/>
      <c r="KGY105" s="66"/>
      <c r="KGZ105" s="66"/>
      <c r="KHA105" s="66"/>
      <c r="KHB105" s="66"/>
      <c r="KHC105" s="66"/>
      <c r="KHD105" s="66"/>
      <c r="KHE105" s="66"/>
      <c r="KHF105" s="66"/>
      <c r="KHG105" s="66"/>
      <c r="KHH105" s="66"/>
      <c r="KHI105" s="66"/>
      <c r="KHJ105" s="66"/>
      <c r="KHK105" s="66"/>
      <c r="KHL105" s="66"/>
      <c r="KHM105" s="66"/>
      <c r="KHN105" s="66"/>
      <c r="KHO105" s="66"/>
      <c r="KHP105" s="66"/>
      <c r="KHQ105" s="66"/>
      <c r="KHR105" s="66"/>
      <c r="KHS105" s="66"/>
      <c r="KHT105" s="66"/>
      <c r="KHU105" s="66"/>
      <c r="KHV105" s="66"/>
      <c r="KHW105" s="66"/>
      <c r="KHX105" s="66"/>
      <c r="KHY105" s="66"/>
      <c r="KHZ105" s="66"/>
      <c r="KIA105" s="66"/>
      <c r="KIB105" s="66"/>
      <c r="KIC105" s="66"/>
      <c r="KID105" s="66"/>
      <c r="KIE105" s="66"/>
      <c r="KIF105" s="66"/>
      <c r="KIG105" s="66"/>
      <c r="KIH105" s="66"/>
      <c r="KII105" s="66"/>
      <c r="KIJ105" s="66"/>
      <c r="KIK105" s="66"/>
      <c r="KIL105" s="66"/>
      <c r="KIM105" s="66"/>
      <c r="KIN105" s="66"/>
      <c r="KIO105" s="66"/>
      <c r="KIP105" s="66"/>
      <c r="KIQ105" s="66"/>
      <c r="KIR105" s="66"/>
      <c r="KIS105" s="66"/>
      <c r="KIT105" s="66"/>
      <c r="KIU105" s="66"/>
      <c r="KIV105" s="66"/>
      <c r="KIW105" s="66"/>
      <c r="KIX105" s="66"/>
      <c r="KIY105" s="66"/>
      <c r="KIZ105" s="66"/>
      <c r="KJA105" s="66"/>
      <c r="KJB105" s="66"/>
      <c r="KJC105" s="66"/>
      <c r="KJD105" s="66"/>
      <c r="KJE105" s="66"/>
      <c r="KJF105" s="66"/>
      <c r="KJG105" s="66"/>
      <c r="KJH105" s="66"/>
      <c r="KJI105" s="66"/>
      <c r="KJJ105" s="66"/>
      <c r="KJK105" s="66"/>
      <c r="KJL105" s="66"/>
      <c r="KJM105" s="66"/>
      <c r="KJN105" s="66"/>
      <c r="KJO105" s="66"/>
      <c r="KJP105" s="66"/>
      <c r="KJQ105" s="66"/>
      <c r="KJR105" s="66"/>
      <c r="KJS105" s="66"/>
      <c r="KJT105" s="66"/>
      <c r="KJU105" s="66"/>
      <c r="KJV105" s="66"/>
      <c r="KJW105" s="66"/>
      <c r="KJX105" s="66"/>
      <c r="KJY105" s="66"/>
      <c r="KJZ105" s="66"/>
      <c r="KKA105" s="66"/>
      <c r="KKB105" s="66"/>
      <c r="KKC105" s="66"/>
      <c r="KKD105" s="66"/>
      <c r="KKE105" s="66"/>
      <c r="KKF105" s="66"/>
      <c r="KKG105" s="66"/>
      <c r="KKH105" s="66"/>
      <c r="KKI105" s="66"/>
      <c r="KKJ105" s="66"/>
      <c r="KKK105" s="66"/>
      <c r="KKL105" s="66"/>
      <c r="KKM105" s="66"/>
      <c r="KKN105" s="66"/>
      <c r="KKO105" s="66"/>
      <c r="KKP105" s="66"/>
      <c r="KKQ105" s="66"/>
      <c r="KKR105" s="66"/>
      <c r="KKS105" s="66"/>
      <c r="KKT105" s="66"/>
      <c r="KKU105" s="66"/>
      <c r="KKV105" s="66"/>
      <c r="KKW105" s="66"/>
      <c r="KKX105" s="66"/>
      <c r="KKY105" s="66"/>
      <c r="KKZ105" s="66"/>
      <c r="KLA105" s="66"/>
      <c r="KLB105" s="66"/>
      <c r="KLC105" s="66"/>
      <c r="KLD105" s="66"/>
      <c r="KLE105" s="66"/>
      <c r="KLF105" s="66"/>
      <c r="KLG105" s="66"/>
      <c r="KLH105" s="66"/>
      <c r="KLI105" s="66"/>
      <c r="KLJ105" s="66"/>
      <c r="KLK105" s="66"/>
      <c r="KLL105" s="66"/>
      <c r="KLM105" s="66"/>
      <c r="KLN105" s="66"/>
      <c r="KLO105" s="66"/>
      <c r="KLP105" s="66"/>
      <c r="KLQ105" s="66"/>
      <c r="KLR105" s="66"/>
      <c r="KLS105" s="66"/>
      <c r="KLT105" s="66"/>
      <c r="KLU105" s="66"/>
      <c r="KLV105" s="66"/>
      <c r="KLW105" s="66"/>
      <c r="KLX105" s="66"/>
      <c r="KLY105" s="66"/>
      <c r="KLZ105" s="66"/>
      <c r="KMA105" s="66"/>
      <c r="KMB105" s="66"/>
      <c r="KMC105" s="66"/>
      <c r="KMD105" s="66"/>
      <c r="KME105" s="66"/>
      <c r="KMF105" s="66"/>
      <c r="KMG105" s="66"/>
      <c r="KMH105" s="66"/>
      <c r="KMI105" s="66"/>
      <c r="KMJ105" s="66"/>
      <c r="KMK105" s="66"/>
      <c r="KML105" s="66"/>
      <c r="KMM105" s="66"/>
      <c r="KMN105" s="66"/>
      <c r="KMO105" s="66"/>
      <c r="KMP105" s="66"/>
      <c r="KMQ105" s="66"/>
      <c r="KMR105" s="66"/>
      <c r="KMS105" s="66"/>
      <c r="KMT105" s="66"/>
      <c r="KMU105" s="66"/>
      <c r="KMV105" s="66"/>
      <c r="KMW105" s="66"/>
      <c r="KMX105" s="66"/>
      <c r="KMY105" s="66"/>
      <c r="KMZ105" s="66"/>
      <c r="KNA105" s="66"/>
      <c r="KNB105" s="66"/>
      <c r="KNC105" s="66"/>
      <c r="KND105" s="66"/>
      <c r="KNE105" s="66"/>
      <c r="KNF105" s="66"/>
      <c r="KNG105" s="66"/>
      <c r="KNH105" s="66"/>
      <c r="KNI105" s="66"/>
      <c r="KNJ105" s="66"/>
      <c r="KNK105" s="66"/>
      <c r="KNL105" s="66"/>
      <c r="KNM105" s="66"/>
      <c r="KNN105" s="66"/>
      <c r="KNO105" s="66"/>
      <c r="KNP105" s="66"/>
      <c r="KNQ105" s="66"/>
      <c r="KNR105" s="66"/>
      <c r="KNS105" s="66"/>
      <c r="KNT105" s="66"/>
      <c r="KNU105" s="66"/>
      <c r="KNV105" s="66"/>
      <c r="KNW105" s="66"/>
      <c r="KNX105" s="66"/>
      <c r="KNY105" s="66"/>
      <c r="KNZ105" s="66"/>
      <c r="KOA105" s="66"/>
      <c r="KOB105" s="66"/>
      <c r="KOC105" s="66"/>
      <c r="KOD105" s="66"/>
      <c r="KOE105" s="66"/>
      <c r="KOF105" s="66"/>
      <c r="KOG105" s="66"/>
      <c r="KOH105" s="66"/>
      <c r="KOI105" s="66"/>
      <c r="KOJ105" s="66"/>
      <c r="KOK105" s="66"/>
      <c r="KOL105" s="66"/>
      <c r="KOM105" s="66"/>
      <c r="KON105" s="66"/>
      <c r="KOO105" s="66"/>
      <c r="KOP105" s="66"/>
      <c r="KOQ105" s="66"/>
      <c r="KOR105" s="66"/>
      <c r="KOS105" s="66"/>
      <c r="KOT105" s="66"/>
      <c r="KOU105" s="66"/>
      <c r="KOV105" s="66"/>
      <c r="KOW105" s="66"/>
      <c r="KOX105" s="66"/>
      <c r="KOY105" s="66"/>
      <c r="KOZ105" s="66"/>
      <c r="KPA105" s="66"/>
      <c r="KPB105" s="66"/>
      <c r="KPC105" s="66"/>
      <c r="KPD105" s="66"/>
      <c r="KPE105" s="66"/>
      <c r="KPF105" s="66"/>
      <c r="KPG105" s="66"/>
      <c r="KPH105" s="66"/>
      <c r="KPI105" s="66"/>
      <c r="KPJ105" s="66"/>
      <c r="KPK105" s="66"/>
      <c r="KPL105" s="66"/>
      <c r="KPM105" s="66"/>
      <c r="KPN105" s="66"/>
      <c r="KPO105" s="66"/>
      <c r="KPP105" s="66"/>
      <c r="KPQ105" s="66"/>
      <c r="KPR105" s="66"/>
      <c r="KPS105" s="66"/>
      <c r="KPT105" s="66"/>
      <c r="KPU105" s="66"/>
      <c r="KPV105" s="66"/>
      <c r="KPW105" s="66"/>
      <c r="KPX105" s="66"/>
      <c r="KPY105" s="66"/>
      <c r="KPZ105" s="66"/>
      <c r="KQA105" s="66"/>
      <c r="KQB105" s="66"/>
      <c r="KQC105" s="66"/>
      <c r="KQD105" s="66"/>
      <c r="KQE105" s="66"/>
      <c r="KQF105" s="66"/>
      <c r="KQG105" s="66"/>
      <c r="KQH105" s="66"/>
      <c r="KQI105" s="66"/>
      <c r="KQJ105" s="66"/>
      <c r="KQK105" s="66"/>
      <c r="KQL105" s="66"/>
      <c r="KQM105" s="66"/>
      <c r="KQN105" s="66"/>
      <c r="KQO105" s="66"/>
      <c r="KQP105" s="66"/>
      <c r="KQQ105" s="66"/>
      <c r="KQR105" s="66"/>
      <c r="KQS105" s="66"/>
      <c r="KQT105" s="66"/>
      <c r="KQU105" s="66"/>
      <c r="KQV105" s="66"/>
      <c r="KQW105" s="66"/>
      <c r="KQX105" s="66"/>
      <c r="KQY105" s="66"/>
      <c r="KQZ105" s="66"/>
      <c r="KRA105" s="66"/>
      <c r="KRB105" s="66"/>
      <c r="KRC105" s="66"/>
      <c r="KRD105" s="66"/>
      <c r="KRE105" s="66"/>
      <c r="KRF105" s="66"/>
      <c r="KRG105" s="66"/>
      <c r="KRH105" s="66"/>
      <c r="KRI105" s="66"/>
      <c r="KRJ105" s="66"/>
      <c r="KRK105" s="66"/>
      <c r="KRL105" s="66"/>
      <c r="KRM105" s="66"/>
      <c r="KRN105" s="66"/>
      <c r="KRO105" s="66"/>
      <c r="KRP105" s="66"/>
      <c r="KRQ105" s="66"/>
      <c r="KRR105" s="66"/>
      <c r="KRS105" s="66"/>
      <c r="KRT105" s="66"/>
      <c r="KRU105" s="66"/>
      <c r="KRV105" s="66"/>
      <c r="KRW105" s="66"/>
      <c r="KRX105" s="66"/>
      <c r="KRY105" s="66"/>
      <c r="KRZ105" s="66"/>
      <c r="KSA105" s="66"/>
      <c r="KSB105" s="66"/>
      <c r="KSC105" s="66"/>
      <c r="KSD105" s="66"/>
      <c r="KSE105" s="66"/>
      <c r="KSF105" s="66"/>
      <c r="KSG105" s="66"/>
      <c r="KSH105" s="66"/>
      <c r="KSI105" s="66"/>
      <c r="KSJ105" s="66"/>
      <c r="KSK105" s="66"/>
      <c r="KSL105" s="66"/>
      <c r="KSM105" s="66"/>
      <c r="KSN105" s="66"/>
      <c r="KSO105" s="66"/>
      <c r="KSP105" s="66"/>
      <c r="KSQ105" s="66"/>
      <c r="KSR105" s="66"/>
      <c r="KSS105" s="66"/>
      <c r="KST105" s="66"/>
      <c r="KSU105" s="66"/>
      <c r="KSV105" s="66"/>
      <c r="KSW105" s="66"/>
      <c r="KSX105" s="66"/>
      <c r="KSY105" s="66"/>
      <c r="KSZ105" s="66"/>
      <c r="KTA105" s="66"/>
      <c r="KTB105" s="66"/>
      <c r="KTC105" s="66"/>
      <c r="KTD105" s="66"/>
      <c r="KTE105" s="66"/>
      <c r="KTF105" s="66"/>
      <c r="KTG105" s="66"/>
      <c r="KTH105" s="66"/>
      <c r="KTI105" s="66"/>
      <c r="KTJ105" s="66"/>
      <c r="KTK105" s="66"/>
      <c r="KTL105" s="66"/>
      <c r="KTM105" s="66"/>
      <c r="KTN105" s="66"/>
      <c r="KTO105" s="66"/>
      <c r="KTP105" s="66"/>
      <c r="KTQ105" s="66"/>
      <c r="KTR105" s="66"/>
      <c r="KTS105" s="66"/>
      <c r="KTT105" s="66"/>
      <c r="KTU105" s="66"/>
      <c r="KTV105" s="66"/>
      <c r="KTW105" s="66"/>
      <c r="KTX105" s="66"/>
      <c r="KTY105" s="66"/>
      <c r="KTZ105" s="66"/>
      <c r="KUA105" s="66"/>
      <c r="KUB105" s="66"/>
      <c r="KUC105" s="66"/>
      <c r="KUD105" s="66"/>
      <c r="KUE105" s="66"/>
      <c r="KUF105" s="66"/>
      <c r="KUG105" s="66"/>
      <c r="KUH105" s="66"/>
      <c r="KUI105" s="66"/>
      <c r="KUJ105" s="66"/>
      <c r="KUK105" s="66"/>
      <c r="KUL105" s="66"/>
      <c r="KUM105" s="66"/>
      <c r="KUN105" s="66"/>
      <c r="KUO105" s="66"/>
      <c r="KUP105" s="66"/>
      <c r="KUQ105" s="66"/>
      <c r="KUR105" s="66"/>
      <c r="KUS105" s="66"/>
      <c r="KUT105" s="66"/>
      <c r="KUU105" s="66"/>
      <c r="KUV105" s="66"/>
      <c r="KUW105" s="66"/>
      <c r="KUX105" s="66"/>
      <c r="KUY105" s="66"/>
      <c r="KUZ105" s="66"/>
      <c r="KVA105" s="66"/>
      <c r="KVB105" s="66"/>
      <c r="KVC105" s="66"/>
      <c r="KVD105" s="66"/>
      <c r="KVE105" s="66"/>
      <c r="KVF105" s="66"/>
      <c r="KVG105" s="66"/>
      <c r="KVH105" s="66"/>
      <c r="KVI105" s="66"/>
      <c r="KVJ105" s="66"/>
      <c r="KVK105" s="66"/>
      <c r="KVL105" s="66"/>
      <c r="KVM105" s="66"/>
      <c r="KVN105" s="66"/>
      <c r="KVO105" s="66"/>
      <c r="KVP105" s="66"/>
      <c r="KVQ105" s="66"/>
      <c r="KVR105" s="66"/>
      <c r="KVS105" s="66"/>
      <c r="KVT105" s="66"/>
      <c r="KVU105" s="66"/>
      <c r="KVV105" s="66"/>
      <c r="KVW105" s="66"/>
      <c r="KVX105" s="66"/>
      <c r="KVY105" s="66"/>
      <c r="KVZ105" s="66"/>
      <c r="KWA105" s="66"/>
      <c r="KWB105" s="66"/>
      <c r="KWC105" s="66"/>
      <c r="KWD105" s="66"/>
      <c r="KWE105" s="66"/>
      <c r="KWF105" s="66"/>
      <c r="KWG105" s="66"/>
      <c r="KWH105" s="66"/>
      <c r="KWI105" s="66"/>
      <c r="KWJ105" s="66"/>
      <c r="KWK105" s="66"/>
      <c r="KWL105" s="66"/>
      <c r="KWM105" s="66"/>
      <c r="KWN105" s="66"/>
      <c r="KWO105" s="66"/>
      <c r="KWP105" s="66"/>
      <c r="KWQ105" s="66"/>
      <c r="KWR105" s="66"/>
      <c r="KWS105" s="66"/>
      <c r="KWT105" s="66"/>
      <c r="KWU105" s="66"/>
      <c r="KWV105" s="66"/>
      <c r="KWW105" s="66"/>
      <c r="KWX105" s="66"/>
      <c r="KWY105" s="66"/>
      <c r="KWZ105" s="66"/>
      <c r="KXA105" s="66"/>
      <c r="KXB105" s="66"/>
      <c r="KXC105" s="66"/>
      <c r="KXD105" s="66"/>
      <c r="KXE105" s="66"/>
      <c r="KXF105" s="66"/>
      <c r="KXG105" s="66"/>
      <c r="KXH105" s="66"/>
      <c r="KXI105" s="66"/>
      <c r="KXJ105" s="66"/>
      <c r="KXK105" s="66"/>
      <c r="KXL105" s="66"/>
      <c r="KXM105" s="66"/>
      <c r="KXN105" s="66"/>
      <c r="KXO105" s="66"/>
      <c r="KXP105" s="66"/>
      <c r="KXQ105" s="66"/>
      <c r="KXR105" s="66"/>
      <c r="KXS105" s="66"/>
      <c r="KXT105" s="66"/>
      <c r="KXU105" s="66"/>
      <c r="KXV105" s="66"/>
      <c r="KXW105" s="66"/>
      <c r="KXX105" s="66"/>
      <c r="KXY105" s="66"/>
      <c r="KXZ105" s="66"/>
      <c r="KYA105" s="66"/>
      <c r="KYB105" s="66"/>
      <c r="KYC105" s="66"/>
      <c r="KYD105" s="66"/>
      <c r="KYE105" s="66"/>
      <c r="KYF105" s="66"/>
      <c r="KYG105" s="66"/>
      <c r="KYH105" s="66"/>
      <c r="KYI105" s="66"/>
      <c r="KYJ105" s="66"/>
      <c r="KYK105" s="66"/>
      <c r="KYL105" s="66"/>
      <c r="KYM105" s="66"/>
      <c r="KYN105" s="66"/>
      <c r="KYO105" s="66"/>
      <c r="KYP105" s="66"/>
      <c r="KYQ105" s="66"/>
      <c r="KYR105" s="66"/>
      <c r="KYS105" s="66"/>
      <c r="KYT105" s="66"/>
      <c r="KYU105" s="66"/>
      <c r="KYV105" s="66"/>
      <c r="KYW105" s="66"/>
      <c r="KYX105" s="66"/>
      <c r="KYY105" s="66"/>
      <c r="KYZ105" s="66"/>
      <c r="KZA105" s="66"/>
      <c r="KZB105" s="66"/>
      <c r="KZC105" s="66"/>
      <c r="KZD105" s="66"/>
      <c r="KZE105" s="66"/>
      <c r="KZF105" s="66"/>
      <c r="KZG105" s="66"/>
      <c r="KZH105" s="66"/>
      <c r="KZI105" s="66"/>
      <c r="KZJ105" s="66"/>
      <c r="KZK105" s="66"/>
      <c r="KZL105" s="66"/>
      <c r="KZM105" s="66"/>
      <c r="KZN105" s="66"/>
      <c r="KZO105" s="66"/>
      <c r="KZP105" s="66"/>
      <c r="KZQ105" s="66"/>
      <c r="KZR105" s="66"/>
      <c r="KZS105" s="66"/>
      <c r="KZT105" s="66"/>
      <c r="KZU105" s="66"/>
      <c r="KZV105" s="66"/>
      <c r="KZW105" s="66"/>
      <c r="KZX105" s="66"/>
      <c r="KZY105" s="66"/>
      <c r="KZZ105" s="66"/>
      <c r="LAA105" s="66"/>
      <c r="LAB105" s="66"/>
      <c r="LAC105" s="66"/>
      <c r="LAD105" s="66"/>
      <c r="LAE105" s="66"/>
      <c r="LAF105" s="66"/>
      <c r="LAG105" s="66"/>
      <c r="LAH105" s="66"/>
      <c r="LAI105" s="66"/>
      <c r="LAJ105" s="66"/>
      <c r="LAK105" s="66"/>
      <c r="LAL105" s="66"/>
      <c r="LAM105" s="66"/>
      <c r="LAN105" s="66"/>
      <c r="LAO105" s="66"/>
      <c r="LAP105" s="66"/>
      <c r="LAQ105" s="66"/>
      <c r="LAR105" s="66"/>
      <c r="LAS105" s="66"/>
      <c r="LAT105" s="66"/>
      <c r="LAU105" s="66"/>
      <c r="LAV105" s="66"/>
      <c r="LAW105" s="66"/>
      <c r="LAX105" s="66"/>
      <c r="LAY105" s="66"/>
      <c r="LAZ105" s="66"/>
      <c r="LBA105" s="66"/>
      <c r="LBB105" s="66"/>
      <c r="LBC105" s="66"/>
      <c r="LBD105" s="66"/>
      <c r="LBE105" s="66"/>
      <c r="LBF105" s="66"/>
      <c r="LBG105" s="66"/>
      <c r="LBH105" s="66"/>
      <c r="LBI105" s="66"/>
      <c r="LBJ105" s="66"/>
      <c r="LBK105" s="66"/>
      <c r="LBL105" s="66"/>
      <c r="LBM105" s="66"/>
      <c r="LBN105" s="66"/>
      <c r="LBO105" s="66"/>
      <c r="LBP105" s="66"/>
      <c r="LBQ105" s="66"/>
      <c r="LBR105" s="66"/>
      <c r="LBS105" s="66"/>
      <c r="LBT105" s="66"/>
      <c r="LBU105" s="66"/>
      <c r="LBV105" s="66"/>
      <c r="LBW105" s="66"/>
      <c r="LBX105" s="66"/>
      <c r="LBY105" s="66"/>
      <c r="LBZ105" s="66"/>
      <c r="LCA105" s="66"/>
      <c r="LCB105" s="66"/>
      <c r="LCC105" s="66"/>
      <c r="LCD105" s="66"/>
      <c r="LCE105" s="66"/>
      <c r="LCF105" s="66"/>
      <c r="LCG105" s="66"/>
      <c r="LCH105" s="66"/>
      <c r="LCI105" s="66"/>
      <c r="LCJ105" s="66"/>
      <c r="LCK105" s="66"/>
      <c r="LCL105" s="66"/>
      <c r="LCM105" s="66"/>
      <c r="LCN105" s="66"/>
      <c r="LCO105" s="66"/>
      <c r="LCP105" s="66"/>
      <c r="LCQ105" s="66"/>
      <c r="LCR105" s="66"/>
      <c r="LCS105" s="66"/>
      <c r="LCT105" s="66"/>
      <c r="LCU105" s="66"/>
      <c r="LCV105" s="66"/>
      <c r="LCW105" s="66"/>
      <c r="LCX105" s="66"/>
      <c r="LCY105" s="66"/>
      <c r="LCZ105" s="66"/>
      <c r="LDA105" s="66"/>
      <c r="LDB105" s="66"/>
      <c r="LDC105" s="66"/>
      <c r="LDD105" s="66"/>
      <c r="LDE105" s="66"/>
      <c r="LDF105" s="66"/>
      <c r="LDG105" s="66"/>
      <c r="LDH105" s="66"/>
      <c r="LDI105" s="66"/>
      <c r="LDJ105" s="66"/>
      <c r="LDK105" s="66"/>
      <c r="LDL105" s="66"/>
      <c r="LDM105" s="66"/>
      <c r="LDN105" s="66"/>
      <c r="LDO105" s="66"/>
      <c r="LDP105" s="66"/>
      <c r="LDQ105" s="66"/>
      <c r="LDR105" s="66"/>
      <c r="LDS105" s="66"/>
      <c r="LDT105" s="66"/>
      <c r="LDU105" s="66"/>
      <c r="LDV105" s="66"/>
      <c r="LDW105" s="66"/>
      <c r="LDX105" s="66"/>
      <c r="LDY105" s="66"/>
      <c r="LDZ105" s="66"/>
      <c r="LEA105" s="66"/>
      <c r="LEB105" s="66"/>
      <c r="LEC105" s="66"/>
      <c r="LED105" s="66"/>
      <c r="LEE105" s="66"/>
      <c r="LEF105" s="66"/>
      <c r="LEG105" s="66"/>
      <c r="LEH105" s="66"/>
      <c r="LEI105" s="66"/>
      <c r="LEJ105" s="66"/>
      <c r="LEK105" s="66"/>
      <c r="LEL105" s="66"/>
      <c r="LEM105" s="66"/>
      <c r="LEN105" s="66"/>
      <c r="LEO105" s="66"/>
      <c r="LEP105" s="66"/>
      <c r="LEQ105" s="66"/>
      <c r="LER105" s="66"/>
      <c r="LES105" s="66"/>
      <c r="LET105" s="66"/>
      <c r="LEU105" s="66"/>
      <c r="LEV105" s="66"/>
      <c r="LEW105" s="66"/>
      <c r="LEX105" s="66"/>
      <c r="LEY105" s="66"/>
      <c r="LEZ105" s="66"/>
      <c r="LFA105" s="66"/>
      <c r="LFB105" s="66"/>
      <c r="LFC105" s="66"/>
      <c r="LFD105" s="66"/>
      <c r="LFE105" s="66"/>
      <c r="LFF105" s="66"/>
      <c r="LFG105" s="66"/>
      <c r="LFH105" s="66"/>
      <c r="LFI105" s="66"/>
      <c r="LFJ105" s="66"/>
      <c r="LFK105" s="66"/>
      <c r="LFL105" s="66"/>
      <c r="LFM105" s="66"/>
      <c r="LFN105" s="66"/>
      <c r="LFO105" s="66"/>
      <c r="LFP105" s="66"/>
      <c r="LFQ105" s="66"/>
      <c r="LFR105" s="66"/>
      <c r="LFS105" s="66"/>
      <c r="LFT105" s="66"/>
      <c r="LFU105" s="66"/>
      <c r="LFV105" s="66"/>
      <c r="LFW105" s="66"/>
      <c r="LFX105" s="66"/>
      <c r="LFY105" s="66"/>
      <c r="LFZ105" s="66"/>
      <c r="LGA105" s="66"/>
      <c r="LGB105" s="66"/>
      <c r="LGC105" s="66"/>
      <c r="LGD105" s="66"/>
      <c r="LGE105" s="66"/>
      <c r="LGF105" s="66"/>
      <c r="LGG105" s="66"/>
      <c r="LGH105" s="66"/>
      <c r="LGI105" s="66"/>
      <c r="LGJ105" s="66"/>
      <c r="LGK105" s="66"/>
      <c r="LGL105" s="66"/>
      <c r="LGM105" s="66"/>
      <c r="LGN105" s="66"/>
      <c r="LGO105" s="66"/>
      <c r="LGP105" s="66"/>
      <c r="LGQ105" s="66"/>
      <c r="LGR105" s="66"/>
      <c r="LGS105" s="66"/>
      <c r="LGT105" s="66"/>
      <c r="LGU105" s="66"/>
      <c r="LGV105" s="66"/>
      <c r="LGW105" s="66"/>
      <c r="LGX105" s="66"/>
      <c r="LGY105" s="66"/>
      <c r="LGZ105" s="66"/>
      <c r="LHA105" s="66"/>
      <c r="LHB105" s="66"/>
      <c r="LHC105" s="66"/>
      <c r="LHD105" s="66"/>
      <c r="LHE105" s="66"/>
      <c r="LHF105" s="66"/>
      <c r="LHG105" s="66"/>
      <c r="LHH105" s="66"/>
      <c r="LHI105" s="66"/>
      <c r="LHJ105" s="66"/>
      <c r="LHK105" s="66"/>
      <c r="LHL105" s="66"/>
      <c r="LHM105" s="66"/>
      <c r="LHN105" s="66"/>
      <c r="LHO105" s="66"/>
      <c r="LHP105" s="66"/>
      <c r="LHQ105" s="66"/>
      <c r="LHR105" s="66"/>
      <c r="LHS105" s="66"/>
      <c r="LHT105" s="66"/>
      <c r="LHU105" s="66"/>
      <c r="LHV105" s="66"/>
      <c r="LHW105" s="66"/>
      <c r="LHX105" s="66"/>
      <c r="LHY105" s="66"/>
      <c r="LHZ105" s="66"/>
      <c r="LIA105" s="66"/>
      <c r="LIB105" s="66"/>
      <c r="LIC105" s="66"/>
      <c r="LID105" s="66"/>
      <c r="LIE105" s="66"/>
      <c r="LIF105" s="66"/>
      <c r="LIG105" s="66"/>
      <c r="LIH105" s="66"/>
      <c r="LII105" s="66"/>
      <c r="LIJ105" s="66"/>
      <c r="LIK105" s="66"/>
      <c r="LIL105" s="66"/>
      <c r="LIM105" s="66"/>
      <c r="LIN105" s="66"/>
      <c r="LIO105" s="66"/>
      <c r="LIP105" s="66"/>
      <c r="LIQ105" s="66"/>
      <c r="LIR105" s="66"/>
      <c r="LIS105" s="66"/>
      <c r="LIT105" s="66"/>
      <c r="LIU105" s="66"/>
      <c r="LIV105" s="66"/>
      <c r="LIW105" s="66"/>
      <c r="LIX105" s="66"/>
      <c r="LIY105" s="66"/>
      <c r="LIZ105" s="66"/>
      <c r="LJA105" s="66"/>
      <c r="LJB105" s="66"/>
      <c r="LJC105" s="66"/>
      <c r="LJD105" s="66"/>
      <c r="LJE105" s="66"/>
      <c r="LJF105" s="66"/>
      <c r="LJG105" s="66"/>
      <c r="LJH105" s="66"/>
      <c r="LJI105" s="66"/>
      <c r="LJJ105" s="66"/>
      <c r="LJK105" s="66"/>
      <c r="LJL105" s="66"/>
      <c r="LJM105" s="66"/>
      <c r="LJN105" s="66"/>
      <c r="LJO105" s="66"/>
      <c r="LJP105" s="66"/>
      <c r="LJQ105" s="66"/>
      <c r="LJR105" s="66"/>
      <c r="LJS105" s="66"/>
      <c r="LJT105" s="66"/>
      <c r="LJU105" s="66"/>
      <c r="LJV105" s="66"/>
      <c r="LJW105" s="66"/>
      <c r="LJX105" s="66"/>
      <c r="LJY105" s="66"/>
      <c r="LJZ105" s="66"/>
      <c r="LKA105" s="66"/>
      <c r="LKB105" s="66"/>
      <c r="LKC105" s="66"/>
      <c r="LKD105" s="66"/>
      <c r="LKE105" s="66"/>
      <c r="LKF105" s="66"/>
      <c r="LKG105" s="66"/>
      <c r="LKH105" s="66"/>
      <c r="LKI105" s="66"/>
      <c r="LKJ105" s="66"/>
      <c r="LKK105" s="66"/>
      <c r="LKL105" s="66"/>
      <c r="LKM105" s="66"/>
      <c r="LKN105" s="66"/>
      <c r="LKO105" s="66"/>
      <c r="LKP105" s="66"/>
      <c r="LKQ105" s="66"/>
      <c r="LKR105" s="66"/>
      <c r="LKS105" s="66"/>
      <c r="LKT105" s="66"/>
      <c r="LKU105" s="66"/>
      <c r="LKV105" s="66"/>
      <c r="LKW105" s="66"/>
      <c r="LKX105" s="66"/>
      <c r="LKY105" s="66"/>
      <c r="LKZ105" s="66"/>
      <c r="LLA105" s="66"/>
      <c r="LLB105" s="66"/>
      <c r="LLC105" s="66"/>
      <c r="LLD105" s="66"/>
      <c r="LLE105" s="66"/>
      <c r="LLF105" s="66"/>
      <c r="LLG105" s="66"/>
      <c r="LLH105" s="66"/>
      <c r="LLI105" s="66"/>
      <c r="LLJ105" s="66"/>
      <c r="LLK105" s="66"/>
      <c r="LLL105" s="66"/>
      <c r="LLM105" s="66"/>
      <c r="LLN105" s="66"/>
      <c r="LLO105" s="66"/>
      <c r="LLP105" s="66"/>
      <c r="LLQ105" s="66"/>
      <c r="LLR105" s="66"/>
      <c r="LLS105" s="66"/>
      <c r="LLT105" s="66"/>
      <c r="LLU105" s="66"/>
      <c r="LLV105" s="66"/>
      <c r="LLW105" s="66"/>
      <c r="LLX105" s="66"/>
      <c r="LLY105" s="66"/>
      <c r="LLZ105" s="66"/>
      <c r="LMA105" s="66"/>
      <c r="LMB105" s="66"/>
      <c r="LMC105" s="66"/>
      <c r="LMD105" s="66"/>
      <c r="LME105" s="66"/>
      <c r="LMF105" s="66"/>
      <c r="LMG105" s="66"/>
      <c r="LMH105" s="66"/>
      <c r="LMI105" s="66"/>
      <c r="LMJ105" s="66"/>
      <c r="LMK105" s="66"/>
      <c r="LML105" s="66"/>
      <c r="LMM105" s="66"/>
      <c r="LMN105" s="66"/>
      <c r="LMO105" s="66"/>
      <c r="LMP105" s="66"/>
      <c r="LMQ105" s="66"/>
      <c r="LMR105" s="66"/>
      <c r="LMS105" s="66"/>
      <c r="LMT105" s="66"/>
      <c r="LMU105" s="66"/>
      <c r="LMV105" s="66"/>
      <c r="LMW105" s="66"/>
      <c r="LMX105" s="66"/>
      <c r="LMY105" s="66"/>
      <c r="LMZ105" s="66"/>
      <c r="LNA105" s="66"/>
      <c r="LNB105" s="66"/>
      <c r="LNC105" s="66"/>
      <c r="LND105" s="66"/>
      <c r="LNE105" s="66"/>
      <c r="LNF105" s="66"/>
      <c r="LNG105" s="66"/>
      <c r="LNH105" s="66"/>
      <c r="LNI105" s="66"/>
      <c r="LNJ105" s="66"/>
      <c r="LNK105" s="66"/>
      <c r="LNL105" s="66"/>
      <c r="LNM105" s="66"/>
      <c r="LNN105" s="66"/>
      <c r="LNO105" s="66"/>
      <c r="LNP105" s="66"/>
      <c r="LNQ105" s="66"/>
      <c r="LNR105" s="66"/>
      <c r="LNS105" s="66"/>
      <c r="LNT105" s="66"/>
      <c r="LNU105" s="66"/>
      <c r="LNV105" s="66"/>
      <c r="LNW105" s="66"/>
      <c r="LNX105" s="66"/>
      <c r="LNY105" s="66"/>
      <c r="LNZ105" s="66"/>
      <c r="LOA105" s="66"/>
      <c r="LOB105" s="66"/>
      <c r="LOC105" s="66"/>
      <c r="LOD105" s="66"/>
      <c r="LOE105" s="66"/>
      <c r="LOF105" s="66"/>
      <c r="LOG105" s="66"/>
      <c r="LOH105" s="66"/>
      <c r="LOI105" s="66"/>
      <c r="LOJ105" s="66"/>
      <c r="LOK105" s="66"/>
      <c r="LOL105" s="66"/>
      <c r="LOM105" s="66"/>
      <c r="LON105" s="66"/>
      <c r="LOO105" s="66"/>
      <c r="LOP105" s="66"/>
      <c r="LOQ105" s="66"/>
      <c r="LOR105" s="66"/>
      <c r="LOS105" s="66"/>
      <c r="LOT105" s="66"/>
      <c r="LOU105" s="66"/>
      <c r="LOV105" s="66"/>
      <c r="LOW105" s="66"/>
      <c r="LOX105" s="66"/>
      <c r="LOY105" s="66"/>
      <c r="LOZ105" s="66"/>
      <c r="LPA105" s="66"/>
      <c r="LPB105" s="66"/>
      <c r="LPC105" s="66"/>
      <c r="LPD105" s="66"/>
      <c r="LPE105" s="66"/>
      <c r="LPF105" s="66"/>
      <c r="LPG105" s="66"/>
      <c r="LPH105" s="66"/>
      <c r="LPI105" s="66"/>
      <c r="LPJ105" s="66"/>
      <c r="LPK105" s="66"/>
      <c r="LPL105" s="66"/>
      <c r="LPM105" s="66"/>
      <c r="LPN105" s="66"/>
      <c r="LPO105" s="66"/>
      <c r="LPP105" s="66"/>
      <c r="LPQ105" s="66"/>
      <c r="LPR105" s="66"/>
      <c r="LPS105" s="66"/>
      <c r="LPT105" s="66"/>
      <c r="LPU105" s="66"/>
      <c r="LPV105" s="66"/>
      <c r="LPW105" s="66"/>
      <c r="LPX105" s="66"/>
      <c r="LPY105" s="66"/>
      <c r="LPZ105" s="66"/>
      <c r="LQA105" s="66"/>
      <c r="LQB105" s="66"/>
      <c r="LQC105" s="66"/>
      <c r="LQD105" s="66"/>
      <c r="LQE105" s="66"/>
      <c r="LQF105" s="66"/>
      <c r="LQG105" s="66"/>
      <c r="LQH105" s="66"/>
      <c r="LQI105" s="66"/>
      <c r="LQJ105" s="66"/>
      <c r="LQK105" s="66"/>
      <c r="LQL105" s="66"/>
      <c r="LQM105" s="66"/>
      <c r="LQN105" s="66"/>
      <c r="LQO105" s="66"/>
      <c r="LQP105" s="66"/>
      <c r="LQQ105" s="66"/>
      <c r="LQR105" s="66"/>
      <c r="LQS105" s="66"/>
      <c r="LQT105" s="66"/>
      <c r="LQU105" s="66"/>
      <c r="LQV105" s="66"/>
      <c r="LQW105" s="66"/>
      <c r="LQX105" s="66"/>
      <c r="LQY105" s="66"/>
      <c r="LQZ105" s="66"/>
      <c r="LRA105" s="66"/>
      <c r="LRB105" s="66"/>
      <c r="LRC105" s="66"/>
      <c r="LRD105" s="66"/>
      <c r="LRE105" s="66"/>
      <c r="LRF105" s="66"/>
      <c r="LRG105" s="66"/>
      <c r="LRH105" s="66"/>
      <c r="LRI105" s="66"/>
      <c r="LRJ105" s="66"/>
      <c r="LRK105" s="66"/>
      <c r="LRL105" s="66"/>
      <c r="LRM105" s="66"/>
      <c r="LRN105" s="66"/>
      <c r="LRO105" s="66"/>
      <c r="LRP105" s="66"/>
      <c r="LRQ105" s="66"/>
      <c r="LRR105" s="66"/>
      <c r="LRS105" s="66"/>
      <c r="LRT105" s="66"/>
      <c r="LRU105" s="66"/>
      <c r="LRV105" s="66"/>
      <c r="LRW105" s="66"/>
      <c r="LRX105" s="66"/>
      <c r="LRY105" s="66"/>
      <c r="LRZ105" s="66"/>
      <c r="LSA105" s="66"/>
      <c r="LSB105" s="66"/>
      <c r="LSC105" s="66"/>
      <c r="LSD105" s="66"/>
      <c r="LSE105" s="66"/>
      <c r="LSF105" s="66"/>
      <c r="LSG105" s="66"/>
      <c r="LSH105" s="66"/>
      <c r="LSI105" s="66"/>
      <c r="LSJ105" s="66"/>
      <c r="LSK105" s="66"/>
      <c r="LSL105" s="66"/>
      <c r="LSM105" s="66"/>
      <c r="LSN105" s="66"/>
      <c r="LSO105" s="66"/>
      <c r="LSP105" s="66"/>
      <c r="LSQ105" s="66"/>
      <c r="LSR105" s="66"/>
      <c r="LSS105" s="66"/>
      <c r="LST105" s="66"/>
      <c r="LSU105" s="66"/>
      <c r="LSV105" s="66"/>
      <c r="LSW105" s="66"/>
      <c r="LSX105" s="66"/>
      <c r="LSY105" s="66"/>
      <c r="LSZ105" s="66"/>
      <c r="LTA105" s="66"/>
      <c r="LTB105" s="66"/>
      <c r="LTC105" s="66"/>
      <c r="LTD105" s="66"/>
      <c r="LTE105" s="66"/>
      <c r="LTF105" s="66"/>
      <c r="LTG105" s="66"/>
      <c r="LTH105" s="66"/>
      <c r="LTI105" s="66"/>
      <c r="LTJ105" s="66"/>
      <c r="LTK105" s="66"/>
      <c r="LTL105" s="66"/>
      <c r="LTM105" s="66"/>
      <c r="LTN105" s="66"/>
      <c r="LTO105" s="66"/>
      <c r="LTP105" s="66"/>
      <c r="LTQ105" s="66"/>
      <c r="LTR105" s="66"/>
      <c r="LTS105" s="66"/>
      <c r="LTT105" s="66"/>
      <c r="LTU105" s="66"/>
      <c r="LTV105" s="66"/>
      <c r="LTW105" s="66"/>
      <c r="LTX105" s="66"/>
      <c r="LTY105" s="66"/>
      <c r="LTZ105" s="66"/>
      <c r="LUA105" s="66"/>
      <c r="LUB105" s="66"/>
      <c r="LUC105" s="66"/>
      <c r="LUD105" s="66"/>
      <c r="LUE105" s="66"/>
      <c r="LUF105" s="66"/>
      <c r="LUG105" s="66"/>
      <c r="LUH105" s="66"/>
      <c r="LUI105" s="66"/>
      <c r="LUJ105" s="66"/>
      <c r="LUK105" s="66"/>
      <c r="LUL105" s="66"/>
      <c r="LUM105" s="66"/>
      <c r="LUN105" s="66"/>
      <c r="LUO105" s="66"/>
      <c r="LUP105" s="66"/>
      <c r="LUQ105" s="66"/>
      <c r="LUR105" s="66"/>
      <c r="LUS105" s="66"/>
      <c r="LUT105" s="66"/>
      <c r="LUU105" s="66"/>
      <c r="LUV105" s="66"/>
      <c r="LUW105" s="66"/>
      <c r="LUX105" s="66"/>
      <c r="LUY105" s="66"/>
      <c r="LUZ105" s="66"/>
      <c r="LVA105" s="66"/>
      <c r="LVB105" s="66"/>
      <c r="LVC105" s="66"/>
      <c r="LVD105" s="66"/>
      <c r="LVE105" s="66"/>
      <c r="LVF105" s="66"/>
      <c r="LVG105" s="66"/>
      <c r="LVH105" s="66"/>
      <c r="LVI105" s="66"/>
      <c r="LVJ105" s="66"/>
      <c r="LVK105" s="66"/>
      <c r="LVL105" s="66"/>
      <c r="LVM105" s="66"/>
      <c r="LVN105" s="66"/>
      <c r="LVO105" s="66"/>
      <c r="LVP105" s="66"/>
      <c r="LVQ105" s="66"/>
      <c r="LVR105" s="66"/>
      <c r="LVS105" s="66"/>
      <c r="LVT105" s="66"/>
      <c r="LVU105" s="66"/>
      <c r="LVV105" s="66"/>
      <c r="LVW105" s="66"/>
      <c r="LVX105" s="66"/>
      <c r="LVY105" s="66"/>
      <c r="LVZ105" s="66"/>
      <c r="LWA105" s="66"/>
      <c r="LWB105" s="66"/>
      <c r="LWC105" s="66"/>
      <c r="LWD105" s="66"/>
      <c r="LWE105" s="66"/>
      <c r="LWF105" s="66"/>
      <c r="LWG105" s="66"/>
      <c r="LWH105" s="66"/>
      <c r="LWI105" s="66"/>
      <c r="LWJ105" s="66"/>
      <c r="LWK105" s="66"/>
      <c r="LWL105" s="66"/>
      <c r="LWM105" s="66"/>
      <c r="LWN105" s="66"/>
      <c r="LWO105" s="66"/>
      <c r="LWP105" s="66"/>
      <c r="LWQ105" s="66"/>
      <c r="LWR105" s="66"/>
      <c r="LWS105" s="66"/>
      <c r="LWT105" s="66"/>
      <c r="LWU105" s="66"/>
      <c r="LWV105" s="66"/>
      <c r="LWW105" s="66"/>
      <c r="LWX105" s="66"/>
      <c r="LWY105" s="66"/>
      <c r="LWZ105" s="66"/>
      <c r="LXA105" s="66"/>
      <c r="LXB105" s="66"/>
      <c r="LXC105" s="66"/>
      <c r="LXD105" s="66"/>
      <c r="LXE105" s="66"/>
      <c r="LXF105" s="66"/>
      <c r="LXG105" s="66"/>
      <c r="LXH105" s="66"/>
      <c r="LXI105" s="66"/>
      <c r="LXJ105" s="66"/>
      <c r="LXK105" s="66"/>
      <c r="LXL105" s="66"/>
      <c r="LXM105" s="66"/>
      <c r="LXN105" s="66"/>
      <c r="LXO105" s="66"/>
      <c r="LXP105" s="66"/>
      <c r="LXQ105" s="66"/>
      <c r="LXR105" s="66"/>
      <c r="LXS105" s="66"/>
      <c r="LXT105" s="66"/>
      <c r="LXU105" s="66"/>
      <c r="LXV105" s="66"/>
      <c r="LXW105" s="66"/>
      <c r="LXX105" s="66"/>
      <c r="LXY105" s="66"/>
      <c r="LXZ105" s="66"/>
      <c r="LYA105" s="66"/>
      <c r="LYB105" s="66"/>
      <c r="LYC105" s="66"/>
      <c r="LYD105" s="66"/>
      <c r="LYE105" s="66"/>
      <c r="LYF105" s="66"/>
      <c r="LYG105" s="66"/>
      <c r="LYH105" s="66"/>
      <c r="LYI105" s="66"/>
      <c r="LYJ105" s="66"/>
      <c r="LYK105" s="66"/>
      <c r="LYL105" s="66"/>
      <c r="LYM105" s="66"/>
      <c r="LYN105" s="66"/>
      <c r="LYO105" s="66"/>
      <c r="LYP105" s="66"/>
      <c r="LYQ105" s="66"/>
      <c r="LYR105" s="66"/>
      <c r="LYS105" s="66"/>
      <c r="LYT105" s="66"/>
      <c r="LYU105" s="66"/>
      <c r="LYV105" s="66"/>
      <c r="LYW105" s="66"/>
      <c r="LYX105" s="66"/>
      <c r="LYY105" s="66"/>
      <c r="LYZ105" s="66"/>
      <c r="LZA105" s="66"/>
      <c r="LZB105" s="66"/>
      <c r="LZC105" s="66"/>
      <c r="LZD105" s="66"/>
      <c r="LZE105" s="66"/>
      <c r="LZF105" s="66"/>
      <c r="LZG105" s="66"/>
      <c r="LZH105" s="66"/>
      <c r="LZI105" s="66"/>
      <c r="LZJ105" s="66"/>
      <c r="LZK105" s="66"/>
      <c r="LZL105" s="66"/>
      <c r="LZM105" s="66"/>
      <c r="LZN105" s="66"/>
      <c r="LZO105" s="66"/>
      <c r="LZP105" s="66"/>
      <c r="LZQ105" s="66"/>
      <c r="LZR105" s="66"/>
      <c r="LZS105" s="66"/>
      <c r="LZT105" s="66"/>
      <c r="LZU105" s="66"/>
      <c r="LZV105" s="66"/>
      <c r="LZW105" s="66"/>
      <c r="LZX105" s="66"/>
      <c r="LZY105" s="66"/>
      <c r="LZZ105" s="66"/>
      <c r="MAA105" s="66"/>
      <c r="MAB105" s="66"/>
      <c r="MAC105" s="66"/>
      <c r="MAD105" s="66"/>
      <c r="MAE105" s="66"/>
      <c r="MAF105" s="66"/>
      <c r="MAG105" s="66"/>
      <c r="MAH105" s="66"/>
      <c r="MAI105" s="66"/>
      <c r="MAJ105" s="66"/>
      <c r="MAK105" s="66"/>
      <c r="MAL105" s="66"/>
      <c r="MAM105" s="66"/>
      <c r="MAN105" s="66"/>
      <c r="MAO105" s="66"/>
      <c r="MAP105" s="66"/>
      <c r="MAQ105" s="66"/>
      <c r="MAR105" s="66"/>
      <c r="MAS105" s="66"/>
      <c r="MAT105" s="66"/>
      <c r="MAU105" s="66"/>
      <c r="MAV105" s="66"/>
      <c r="MAW105" s="66"/>
      <c r="MAX105" s="66"/>
      <c r="MAY105" s="66"/>
      <c r="MAZ105" s="66"/>
      <c r="MBA105" s="66"/>
      <c r="MBB105" s="66"/>
      <c r="MBC105" s="66"/>
      <c r="MBD105" s="66"/>
      <c r="MBE105" s="66"/>
      <c r="MBF105" s="66"/>
      <c r="MBG105" s="66"/>
      <c r="MBH105" s="66"/>
      <c r="MBI105" s="66"/>
      <c r="MBJ105" s="66"/>
      <c r="MBK105" s="66"/>
      <c r="MBL105" s="66"/>
      <c r="MBM105" s="66"/>
      <c r="MBN105" s="66"/>
      <c r="MBO105" s="66"/>
      <c r="MBP105" s="66"/>
      <c r="MBQ105" s="66"/>
      <c r="MBR105" s="66"/>
      <c r="MBS105" s="66"/>
      <c r="MBT105" s="66"/>
      <c r="MBU105" s="66"/>
      <c r="MBV105" s="66"/>
      <c r="MBW105" s="66"/>
      <c r="MBX105" s="66"/>
      <c r="MBY105" s="66"/>
      <c r="MBZ105" s="66"/>
      <c r="MCA105" s="66"/>
      <c r="MCB105" s="66"/>
      <c r="MCC105" s="66"/>
      <c r="MCD105" s="66"/>
      <c r="MCE105" s="66"/>
      <c r="MCF105" s="66"/>
      <c r="MCG105" s="66"/>
      <c r="MCH105" s="66"/>
      <c r="MCI105" s="66"/>
      <c r="MCJ105" s="66"/>
      <c r="MCK105" s="66"/>
      <c r="MCL105" s="66"/>
      <c r="MCM105" s="66"/>
      <c r="MCN105" s="66"/>
      <c r="MCO105" s="66"/>
      <c r="MCP105" s="66"/>
      <c r="MCQ105" s="66"/>
      <c r="MCR105" s="66"/>
      <c r="MCS105" s="66"/>
      <c r="MCT105" s="66"/>
      <c r="MCU105" s="66"/>
      <c r="MCV105" s="66"/>
      <c r="MCW105" s="66"/>
      <c r="MCX105" s="66"/>
      <c r="MCY105" s="66"/>
      <c r="MCZ105" s="66"/>
      <c r="MDA105" s="66"/>
      <c r="MDB105" s="66"/>
      <c r="MDC105" s="66"/>
      <c r="MDD105" s="66"/>
      <c r="MDE105" s="66"/>
      <c r="MDF105" s="66"/>
      <c r="MDG105" s="66"/>
      <c r="MDH105" s="66"/>
      <c r="MDI105" s="66"/>
      <c r="MDJ105" s="66"/>
      <c r="MDK105" s="66"/>
      <c r="MDL105" s="66"/>
      <c r="MDM105" s="66"/>
      <c r="MDN105" s="66"/>
      <c r="MDO105" s="66"/>
      <c r="MDP105" s="66"/>
      <c r="MDQ105" s="66"/>
      <c r="MDR105" s="66"/>
      <c r="MDS105" s="66"/>
      <c r="MDT105" s="66"/>
      <c r="MDU105" s="66"/>
      <c r="MDV105" s="66"/>
      <c r="MDW105" s="66"/>
      <c r="MDX105" s="66"/>
      <c r="MDY105" s="66"/>
      <c r="MDZ105" s="66"/>
      <c r="MEA105" s="66"/>
      <c r="MEB105" s="66"/>
      <c r="MEC105" s="66"/>
      <c r="MED105" s="66"/>
      <c r="MEE105" s="66"/>
      <c r="MEF105" s="66"/>
      <c r="MEG105" s="66"/>
      <c r="MEH105" s="66"/>
      <c r="MEI105" s="66"/>
      <c r="MEJ105" s="66"/>
      <c r="MEK105" s="66"/>
      <c r="MEL105" s="66"/>
      <c r="MEM105" s="66"/>
      <c r="MEN105" s="66"/>
      <c r="MEO105" s="66"/>
      <c r="MEP105" s="66"/>
      <c r="MEQ105" s="66"/>
      <c r="MER105" s="66"/>
      <c r="MES105" s="66"/>
      <c r="MET105" s="66"/>
      <c r="MEU105" s="66"/>
      <c r="MEV105" s="66"/>
      <c r="MEW105" s="66"/>
      <c r="MEX105" s="66"/>
      <c r="MEY105" s="66"/>
      <c r="MEZ105" s="66"/>
      <c r="MFA105" s="66"/>
      <c r="MFB105" s="66"/>
      <c r="MFC105" s="66"/>
      <c r="MFD105" s="66"/>
      <c r="MFE105" s="66"/>
      <c r="MFF105" s="66"/>
      <c r="MFG105" s="66"/>
      <c r="MFH105" s="66"/>
      <c r="MFI105" s="66"/>
      <c r="MFJ105" s="66"/>
      <c r="MFK105" s="66"/>
      <c r="MFL105" s="66"/>
      <c r="MFM105" s="66"/>
      <c r="MFN105" s="66"/>
      <c r="MFO105" s="66"/>
      <c r="MFP105" s="66"/>
      <c r="MFQ105" s="66"/>
      <c r="MFR105" s="66"/>
      <c r="MFS105" s="66"/>
      <c r="MFT105" s="66"/>
      <c r="MFU105" s="66"/>
      <c r="MFV105" s="66"/>
      <c r="MFW105" s="66"/>
      <c r="MFX105" s="66"/>
      <c r="MFY105" s="66"/>
      <c r="MFZ105" s="66"/>
      <c r="MGA105" s="66"/>
      <c r="MGB105" s="66"/>
      <c r="MGC105" s="66"/>
      <c r="MGD105" s="66"/>
      <c r="MGE105" s="66"/>
      <c r="MGF105" s="66"/>
      <c r="MGG105" s="66"/>
      <c r="MGH105" s="66"/>
      <c r="MGI105" s="66"/>
      <c r="MGJ105" s="66"/>
      <c r="MGK105" s="66"/>
      <c r="MGL105" s="66"/>
      <c r="MGM105" s="66"/>
      <c r="MGN105" s="66"/>
      <c r="MGO105" s="66"/>
      <c r="MGP105" s="66"/>
      <c r="MGQ105" s="66"/>
      <c r="MGR105" s="66"/>
      <c r="MGS105" s="66"/>
      <c r="MGT105" s="66"/>
      <c r="MGU105" s="66"/>
      <c r="MGV105" s="66"/>
      <c r="MGW105" s="66"/>
      <c r="MGX105" s="66"/>
      <c r="MGY105" s="66"/>
      <c r="MGZ105" s="66"/>
      <c r="MHA105" s="66"/>
      <c r="MHB105" s="66"/>
      <c r="MHC105" s="66"/>
      <c r="MHD105" s="66"/>
      <c r="MHE105" s="66"/>
      <c r="MHF105" s="66"/>
      <c r="MHG105" s="66"/>
      <c r="MHH105" s="66"/>
      <c r="MHI105" s="66"/>
      <c r="MHJ105" s="66"/>
      <c r="MHK105" s="66"/>
      <c r="MHL105" s="66"/>
      <c r="MHM105" s="66"/>
      <c r="MHN105" s="66"/>
      <c r="MHO105" s="66"/>
      <c r="MHP105" s="66"/>
      <c r="MHQ105" s="66"/>
      <c r="MHR105" s="66"/>
      <c r="MHS105" s="66"/>
      <c r="MHT105" s="66"/>
      <c r="MHU105" s="66"/>
      <c r="MHV105" s="66"/>
      <c r="MHW105" s="66"/>
      <c r="MHX105" s="66"/>
      <c r="MHY105" s="66"/>
      <c r="MHZ105" s="66"/>
      <c r="MIA105" s="66"/>
      <c r="MIB105" s="66"/>
      <c r="MIC105" s="66"/>
      <c r="MID105" s="66"/>
      <c r="MIE105" s="66"/>
      <c r="MIF105" s="66"/>
      <c r="MIG105" s="66"/>
      <c r="MIH105" s="66"/>
      <c r="MII105" s="66"/>
      <c r="MIJ105" s="66"/>
      <c r="MIK105" s="66"/>
      <c r="MIL105" s="66"/>
      <c r="MIM105" s="66"/>
      <c r="MIN105" s="66"/>
      <c r="MIO105" s="66"/>
      <c r="MIP105" s="66"/>
      <c r="MIQ105" s="66"/>
      <c r="MIR105" s="66"/>
      <c r="MIS105" s="66"/>
      <c r="MIT105" s="66"/>
      <c r="MIU105" s="66"/>
      <c r="MIV105" s="66"/>
      <c r="MIW105" s="66"/>
      <c r="MIX105" s="66"/>
      <c r="MIY105" s="66"/>
      <c r="MIZ105" s="66"/>
      <c r="MJA105" s="66"/>
      <c r="MJB105" s="66"/>
      <c r="MJC105" s="66"/>
      <c r="MJD105" s="66"/>
      <c r="MJE105" s="66"/>
      <c r="MJF105" s="66"/>
      <c r="MJG105" s="66"/>
      <c r="MJH105" s="66"/>
      <c r="MJI105" s="66"/>
      <c r="MJJ105" s="66"/>
      <c r="MJK105" s="66"/>
      <c r="MJL105" s="66"/>
      <c r="MJM105" s="66"/>
      <c r="MJN105" s="66"/>
      <c r="MJO105" s="66"/>
      <c r="MJP105" s="66"/>
      <c r="MJQ105" s="66"/>
      <c r="MJR105" s="66"/>
      <c r="MJS105" s="66"/>
      <c r="MJT105" s="66"/>
      <c r="MJU105" s="66"/>
      <c r="MJV105" s="66"/>
      <c r="MJW105" s="66"/>
      <c r="MJX105" s="66"/>
      <c r="MJY105" s="66"/>
      <c r="MJZ105" s="66"/>
      <c r="MKA105" s="66"/>
      <c r="MKB105" s="66"/>
      <c r="MKC105" s="66"/>
      <c r="MKD105" s="66"/>
      <c r="MKE105" s="66"/>
      <c r="MKF105" s="66"/>
      <c r="MKG105" s="66"/>
      <c r="MKH105" s="66"/>
      <c r="MKI105" s="66"/>
      <c r="MKJ105" s="66"/>
      <c r="MKK105" s="66"/>
      <c r="MKL105" s="66"/>
      <c r="MKM105" s="66"/>
      <c r="MKN105" s="66"/>
      <c r="MKO105" s="66"/>
      <c r="MKP105" s="66"/>
      <c r="MKQ105" s="66"/>
      <c r="MKR105" s="66"/>
      <c r="MKS105" s="66"/>
      <c r="MKT105" s="66"/>
      <c r="MKU105" s="66"/>
      <c r="MKV105" s="66"/>
      <c r="MKW105" s="66"/>
      <c r="MKX105" s="66"/>
      <c r="MKY105" s="66"/>
      <c r="MKZ105" s="66"/>
      <c r="MLA105" s="66"/>
      <c r="MLB105" s="66"/>
      <c r="MLC105" s="66"/>
      <c r="MLD105" s="66"/>
      <c r="MLE105" s="66"/>
      <c r="MLF105" s="66"/>
      <c r="MLG105" s="66"/>
      <c r="MLH105" s="66"/>
      <c r="MLI105" s="66"/>
      <c r="MLJ105" s="66"/>
      <c r="MLK105" s="66"/>
      <c r="MLL105" s="66"/>
      <c r="MLM105" s="66"/>
      <c r="MLN105" s="66"/>
      <c r="MLO105" s="66"/>
      <c r="MLP105" s="66"/>
      <c r="MLQ105" s="66"/>
      <c r="MLR105" s="66"/>
      <c r="MLS105" s="66"/>
      <c r="MLT105" s="66"/>
      <c r="MLU105" s="66"/>
      <c r="MLV105" s="66"/>
      <c r="MLW105" s="66"/>
      <c r="MLX105" s="66"/>
      <c r="MLY105" s="66"/>
      <c r="MLZ105" s="66"/>
      <c r="MMA105" s="66"/>
      <c r="MMB105" s="66"/>
      <c r="MMC105" s="66"/>
      <c r="MMD105" s="66"/>
      <c r="MME105" s="66"/>
      <c r="MMF105" s="66"/>
      <c r="MMG105" s="66"/>
      <c r="MMH105" s="66"/>
      <c r="MMI105" s="66"/>
      <c r="MMJ105" s="66"/>
      <c r="MMK105" s="66"/>
      <c r="MML105" s="66"/>
      <c r="MMM105" s="66"/>
      <c r="MMN105" s="66"/>
      <c r="MMO105" s="66"/>
      <c r="MMP105" s="66"/>
      <c r="MMQ105" s="66"/>
      <c r="MMR105" s="66"/>
      <c r="MMS105" s="66"/>
      <c r="MMT105" s="66"/>
      <c r="MMU105" s="66"/>
      <c r="MMV105" s="66"/>
      <c r="MMW105" s="66"/>
      <c r="MMX105" s="66"/>
      <c r="MMY105" s="66"/>
      <c r="MMZ105" s="66"/>
      <c r="MNA105" s="66"/>
      <c r="MNB105" s="66"/>
      <c r="MNC105" s="66"/>
      <c r="MND105" s="66"/>
      <c r="MNE105" s="66"/>
      <c r="MNF105" s="66"/>
      <c r="MNG105" s="66"/>
      <c r="MNH105" s="66"/>
      <c r="MNI105" s="66"/>
      <c r="MNJ105" s="66"/>
      <c r="MNK105" s="66"/>
      <c r="MNL105" s="66"/>
      <c r="MNM105" s="66"/>
      <c r="MNN105" s="66"/>
      <c r="MNO105" s="66"/>
      <c r="MNP105" s="66"/>
      <c r="MNQ105" s="66"/>
      <c r="MNR105" s="66"/>
      <c r="MNS105" s="66"/>
      <c r="MNT105" s="66"/>
      <c r="MNU105" s="66"/>
      <c r="MNV105" s="66"/>
      <c r="MNW105" s="66"/>
      <c r="MNX105" s="66"/>
      <c r="MNY105" s="66"/>
      <c r="MNZ105" s="66"/>
      <c r="MOA105" s="66"/>
      <c r="MOB105" s="66"/>
      <c r="MOC105" s="66"/>
      <c r="MOD105" s="66"/>
      <c r="MOE105" s="66"/>
      <c r="MOF105" s="66"/>
      <c r="MOG105" s="66"/>
      <c r="MOH105" s="66"/>
      <c r="MOI105" s="66"/>
      <c r="MOJ105" s="66"/>
      <c r="MOK105" s="66"/>
      <c r="MOL105" s="66"/>
      <c r="MOM105" s="66"/>
      <c r="MON105" s="66"/>
      <c r="MOO105" s="66"/>
      <c r="MOP105" s="66"/>
      <c r="MOQ105" s="66"/>
      <c r="MOR105" s="66"/>
      <c r="MOS105" s="66"/>
      <c r="MOT105" s="66"/>
      <c r="MOU105" s="66"/>
      <c r="MOV105" s="66"/>
      <c r="MOW105" s="66"/>
      <c r="MOX105" s="66"/>
      <c r="MOY105" s="66"/>
      <c r="MOZ105" s="66"/>
      <c r="MPA105" s="66"/>
      <c r="MPB105" s="66"/>
      <c r="MPC105" s="66"/>
      <c r="MPD105" s="66"/>
      <c r="MPE105" s="66"/>
      <c r="MPF105" s="66"/>
      <c r="MPG105" s="66"/>
      <c r="MPH105" s="66"/>
      <c r="MPI105" s="66"/>
      <c r="MPJ105" s="66"/>
      <c r="MPK105" s="66"/>
      <c r="MPL105" s="66"/>
      <c r="MPM105" s="66"/>
      <c r="MPN105" s="66"/>
      <c r="MPO105" s="66"/>
      <c r="MPP105" s="66"/>
      <c r="MPQ105" s="66"/>
      <c r="MPR105" s="66"/>
      <c r="MPS105" s="66"/>
      <c r="MPT105" s="66"/>
      <c r="MPU105" s="66"/>
      <c r="MPV105" s="66"/>
      <c r="MPW105" s="66"/>
      <c r="MPX105" s="66"/>
      <c r="MPY105" s="66"/>
      <c r="MPZ105" s="66"/>
      <c r="MQA105" s="66"/>
      <c r="MQB105" s="66"/>
      <c r="MQC105" s="66"/>
      <c r="MQD105" s="66"/>
      <c r="MQE105" s="66"/>
      <c r="MQF105" s="66"/>
      <c r="MQG105" s="66"/>
      <c r="MQH105" s="66"/>
      <c r="MQI105" s="66"/>
      <c r="MQJ105" s="66"/>
      <c r="MQK105" s="66"/>
      <c r="MQL105" s="66"/>
      <c r="MQM105" s="66"/>
      <c r="MQN105" s="66"/>
      <c r="MQO105" s="66"/>
      <c r="MQP105" s="66"/>
      <c r="MQQ105" s="66"/>
      <c r="MQR105" s="66"/>
      <c r="MQS105" s="66"/>
      <c r="MQT105" s="66"/>
      <c r="MQU105" s="66"/>
      <c r="MQV105" s="66"/>
      <c r="MQW105" s="66"/>
      <c r="MQX105" s="66"/>
      <c r="MQY105" s="66"/>
      <c r="MQZ105" s="66"/>
      <c r="MRA105" s="66"/>
      <c r="MRB105" s="66"/>
      <c r="MRC105" s="66"/>
      <c r="MRD105" s="66"/>
      <c r="MRE105" s="66"/>
      <c r="MRF105" s="66"/>
      <c r="MRG105" s="66"/>
      <c r="MRH105" s="66"/>
      <c r="MRI105" s="66"/>
      <c r="MRJ105" s="66"/>
      <c r="MRK105" s="66"/>
      <c r="MRL105" s="66"/>
      <c r="MRM105" s="66"/>
      <c r="MRN105" s="66"/>
      <c r="MRO105" s="66"/>
      <c r="MRP105" s="66"/>
      <c r="MRQ105" s="66"/>
      <c r="MRR105" s="66"/>
      <c r="MRS105" s="66"/>
      <c r="MRT105" s="66"/>
      <c r="MRU105" s="66"/>
      <c r="MRV105" s="66"/>
      <c r="MRW105" s="66"/>
      <c r="MRX105" s="66"/>
      <c r="MRY105" s="66"/>
      <c r="MRZ105" s="66"/>
      <c r="MSA105" s="66"/>
      <c r="MSB105" s="66"/>
      <c r="MSC105" s="66"/>
      <c r="MSD105" s="66"/>
      <c r="MSE105" s="66"/>
      <c r="MSF105" s="66"/>
      <c r="MSG105" s="66"/>
      <c r="MSH105" s="66"/>
      <c r="MSI105" s="66"/>
      <c r="MSJ105" s="66"/>
      <c r="MSK105" s="66"/>
      <c r="MSL105" s="66"/>
      <c r="MSM105" s="66"/>
      <c r="MSN105" s="66"/>
      <c r="MSO105" s="66"/>
      <c r="MSP105" s="66"/>
      <c r="MSQ105" s="66"/>
      <c r="MSR105" s="66"/>
      <c r="MSS105" s="66"/>
      <c r="MST105" s="66"/>
      <c r="MSU105" s="66"/>
      <c r="MSV105" s="66"/>
      <c r="MSW105" s="66"/>
      <c r="MSX105" s="66"/>
      <c r="MSY105" s="66"/>
      <c r="MSZ105" s="66"/>
      <c r="MTA105" s="66"/>
      <c r="MTB105" s="66"/>
      <c r="MTC105" s="66"/>
      <c r="MTD105" s="66"/>
      <c r="MTE105" s="66"/>
      <c r="MTF105" s="66"/>
      <c r="MTG105" s="66"/>
      <c r="MTH105" s="66"/>
      <c r="MTI105" s="66"/>
      <c r="MTJ105" s="66"/>
      <c r="MTK105" s="66"/>
      <c r="MTL105" s="66"/>
      <c r="MTM105" s="66"/>
      <c r="MTN105" s="66"/>
      <c r="MTO105" s="66"/>
      <c r="MTP105" s="66"/>
      <c r="MTQ105" s="66"/>
      <c r="MTR105" s="66"/>
      <c r="MTS105" s="66"/>
      <c r="MTT105" s="66"/>
      <c r="MTU105" s="66"/>
      <c r="MTV105" s="66"/>
      <c r="MTW105" s="66"/>
      <c r="MTX105" s="66"/>
      <c r="MTY105" s="66"/>
      <c r="MTZ105" s="66"/>
      <c r="MUA105" s="66"/>
      <c r="MUB105" s="66"/>
      <c r="MUC105" s="66"/>
      <c r="MUD105" s="66"/>
      <c r="MUE105" s="66"/>
      <c r="MUF105" s="66"/>
      <c r="MUG105" s="66"/>
      <c r="MUH105" s="66"/>
      <c r="MUI105" s="66"/>
      <c r="MUJ105" s="66"/>
      <c r="MUK105" s="66"/>
      <c r="MUL105" s="66"/>
      <c r="MUM105" s="66"/>
      <c r="MUN105" s="66"/>
      <c r="MUO105" s="66"/>
      <c r="MUP105" s="66"/>
      <c r="MUQ105" s="66"/>
      <c r="MUR105" s="66"/>
      <c r="MUS105" s="66"/>
      <c r="MUT105" s="66"/>
      <c r="MUU105" s="66"/>
      <c r="MUV105" s="66"/>
      <c r="MUW105" s="66"/>
      <c r="MUX105" s="66"/>
      <c r="MUY105" s="66"/>
      <c r="MUZ105" s="66"/>
      <c r="MVA105" s="66"/>
      <c r="MVB105" s="66"/>
      <c r="MVC105" s="66"/>
      <c r="MVD105" s="66"/>
      <c r="MVE105" s="66"/>
      <c r="MVF105" s="66"/>
      <c r="MVG105" s="66"/>
      <c r="MVH105" s="66"/>
      <c r="MVI105" s="66"/>
      <c r="MVJ105" s="66"/>
      <c r="MVK105" s="66"/>
      <c r="MVL105" s="66"/>
      <c r="MVM105" s="66"/>
      <c r="MVN105" s="66"/>
      <c r="MVO105" s="66"/>
      <c r="MVP105" s="66"/>
      <c r="MVQ105" s="66"/>
      <c r="MVR105" s="66"/>
      <c r="MVS105" s="66"/>
      <c r="MVT105" s="66"/>
      <c r="MVU105" s="66"/>
      <c r="MVV105" s="66"/>
      <c r="MVW105" s="66"/>
      <c r="MVX105" s="66"/>
      <c r="MVY105" s="66"/>
      <c r="MVZ105" s="66"/>
      <c r="MWA105" s="66"/>
      <c r="MWB105" s="66"/>
      <c r="MWC105" s="66"/>
      <c r="MWD105" s="66"/>
      <c r="MWE105" s="66"/>
      <c r="MWF105" s="66"/>
      <c r="MWG105" s="66"/>
      <c r="MWH105" s="66"/>
      <c r="MWI105" s="66"/>
      <c r="MWJ105" s="66"/>
      <c r="MWK105" s="66"/>
      <c r="MWL105" s="66"/>
      <c r="MWM105" s="66"/>
      <c r="MWN105" s="66"/>
      <c r="MWO105" s="66"/>
      <c r="MWP105" s="66"/>
      <c r="MWQ105" s="66"/>
      <c r="MWR105" s="66"/>
      <c r="MWS105" s="66"/>
      <c r="MWT105" s="66"/>
      <c r="MWU105" s="66"/>
      <c r="MWV105" s="66"/>
      <c r="MWW105" s="66"/>
      <c r="MWX105" s="66"/>
      <c r="MWY105" s="66"/>
      <c r="MWZ105" s="66"/>
      <c r="MXA105" s="66"/>
      <c r="MXB105" s="66"/>
      <c r="MXC105" s="66"/>
      <c r="MXD105" s="66"/>
      <c r="MXE105" s="66"/>
      <c r="MXF105" s="66"/>
      <c r="MXG105" s="66"/>
      <c r="MXH105" s="66"/>
      <c r="MXI105" s="66"/>
      <c r="MXJ105" s="66"/>
      <c r="MXK105" s="66"/>
      <c r="MXL105" s="66"/>
      <c r="MXM105" s="66"/>
      <c r="MXN105" s="66"/>
      <c r="MXO105" s="66"/>
      <c r="MXP105" s="66"/>
      <c r="MXQ105" s="66"/>
      <c r="MXR105" s="66"/>
      <c r="MXS105" s="66"/>
      <c r="MXT105" s="66"/>
      <c r="MXU105" s="66"/>
      <c r="MXV105" s="66"/>
      <c r="MXW105" s="66"/>
      <c r="MXX105" s="66"/>
      <c r="MXY105" s="66"/>
      <c r="MXZ105" s="66"/>
      <c r="MYA105" s="66"/>
      <c r="MYB105" s="66"/>
      <c r="MYC105" s="66"/>
      <c r="MYD105" s="66"/>
      <c r="MYE105" s="66"/>
      <c r="MYF105" s="66"/>
      <c r="MYG105" s="66"/>
      <c r="MYH105" s="66"/>
      <c r="MYI105" s="66"/>
      <c r="MYJ105" s="66"/>
      <c r="MYK105" s="66"/>
      <c r="MYL105" s="66"/>
      <c r="MYM105" s="66"/>
      <c r="MYN105" s="66"/>
      <c r="MYO105" s="66"/>
      <c r="MYP105" s="66"/>
      <c r="MYQ105" s="66"/>
      <c r="MYR105" s="66"/>
      <c r="MYS105" s="66"/>
      <c r="MYT105" s="66"/>
      <c r="MYU105" s="66"/>
      <c r="MYV105" s="66"/>
      <c r="MYW105" s="66"/>
      <c r="MYX105" s="66"/>
      <c r="MYY105" s="66"/>
      <c r="MYZ105" s="66"/>
      <c r="MZA105" s="66"/>
      <c r="MZB105" s="66"/>
      <c r="MZC105" s="66"/>
      <c r="MZD105" s="66"/>
      <c r="MZE105" s="66"/>
      <c r="MZF105" s="66"/>
      <c r="MZG105" s="66"/>
      <c r="MZH105" s="66"/>
      <c r="MZI105" s="66"/>
      <c r="MZJ105" s="66"/>
      <c r="MZK105" s="66"/>
      <c r="MZL105" s="66"/>
      <c r="MZM105" s="66"/>
      <c r="MZN105" s="66"/>
      <c r="MZO105" s="66"/>
      <c r="MZP105" s="66"/>
      <c r="MZQ105" s="66"/>
      <c r="MZR105" s="66"/>
      <c r="MZS105" s="66"/>
      <c r="MZT105" s="66"/>
      <c r="MZU105" s="66"/>
      <c r="MZV105" s="66"/>
      <c r="MZW105" s="66"/>
      <c r="MZX105" s="66"/>
      <c r="MZY105" s="66"/>
      <c r="MZZ105" s="66"/>
      <c r="NAA105" s="66"/>
      <c r="NAB105" s="66"/>
      <c r="NAC105" s="66"/>
      <c r="NAD105" s="66"/>
      <c r="NAE105" s="66"/>
      <c r="NAF105" s="66"/>
      <c r="NAG105" s="66"/>
      <c r="NAH105" s="66"/>
      <c r="NAI105" s="66"/>
      <c r="NAJ105" s="66"/>
      <c r="NAK105" s="66"/>
      <c r="NAL105" s="66"/>
      <c r="NAM105" s="66"/>
      <c r="NAN105" s="66"/>
      <c r="NAO105" s="66"/>
      <c r="NAP105" s="66"/>
      <c r="NAQ105" s="66"/>
      <c r="NAR105" s="66"/>
      <c r="NAS105" s="66"/>
      <c r="NAT105" s="66"/>
      <c r="NAU105" s="66"/>
      <c r="NAV105" s="66"/>
      <c r="NAW105" s="66"/>
      <c r="NAX105" s="66"/>
      <c r="NAY105" s="66"/>
      <c r="NAZ105" s="66"/>
      <c r="NBA105" s="66"/>
      <c r="NBB105" s="66"/>
      <c r="NBC105" s="66"/>
      <c r="NBD105" s="66"/>
      <c r="NBE105" s="66"/>
      <c r="NBF105" s="66"/>
      <c r="NBG105" s="66"/>
      <c r="NBH105" s="66"/>
      <c r="NBI105" s="66"/>
      <c r="NBJ105" s="66"/>
      <c r="NBK105" s="66"/>
      <c r="NBL105" s="66"/>
      <c r="NBM105" s="66"/>
      <c r="NBN105" s="66"/>
      <c r="NBO105" s="66"/>
      <c r="NBP105" s="66"/>
      <c r="NBQ105" s="66"/>
      <c r="NBR105" s="66"/>
      <c r="NBS105" s="66"/>
      <c r="NBT105" s="66"/>
      <c r="NBU105" s="66"/>
      <c r="NBV105" s="66"/>
      <c r="NBW105" s="66"/>
      <c r="NBX105" s="66"/>
      <c r="NBY105" s="66"/>
      <c r="NBZ105" s="66"/>
      <c r="NCA105" s="66"/>
      <c r="NCB105" s="66"/>
      <c r="NCC105" s="66"/>
      <c r="NCD105" s="66"/>
      <c r="NCE105" s="66"/>
      <c r="NCF105" s="66"/>
      <c r="NCG105" s="66"/>
      <c r="NCH105" s="66"/>
      <c r="NCI105" s="66"/>
      <c r="NCJ105" s="66"/>
      <c r="NCK105" s="66"/>
      <c r="NCL105" s="66"/>
      <c r="NCM105" s="66"/>
      <c r="NCN105" s="66"/>
      <c r="NCO105" s="66"/>
      <c r="NCP105" s="66"/>
      <c r="NCQ105" s="66"/>
      <c r="NCR105" s="66"/>
      <c r="NCS105" s="66"/>
      <c r="NCT105" s="66"/>
      <c r="NCU105" s="66"/>
      <c r="NCV105" s="66"/>
      <c r="NCW105" s="66"/>
      <c r="NCX105" s="66"/>
      <c r="NCY105" s="66"/>
      <c r="NCZ105" s="66"/>
      <c r="NDA105" s="66"/>
      <c r="NDB105" s="66"/>
      <c r="NDC105" s="66"/>
      <c r="NDD105" s="66"/>
      <c r="NDE105" s="66"/>
      <c r="NDF105" s="66"/>
      <c r="NDG105" s="66"/>
      <c r="NDH105" s="66"/>
      <c r="NDI105" s="66"/>
      <c r="NDJ105" s="66"/>
      <c r="NDK105" s="66"/>
      <c r="NDL105" s="66"/>
      <c r="NDM105" s="66"/>
      <c r="NDN105" s="66"/>
      <c r="NDO105" s="66"/>
      <c r="NDP105" s="66"/>
      <c r="NDQ105" s="66"/>
      <c r="NDR105" s="66"/>
      <c r="NDS105" s="66"/>
      <c r="NDT105" s="66"/>
      <c r="NDU105" s="66"/>
      <c r="NDV105" s="66"/>
      <c r="NDW105" s="66"/>
      <c r="NDX105" s="66"/>
      <c r="NDY105" s="66"/>
      <c r="NDZ105" s="66"/>
      <c r="NEA105" s="66"/>
      <c r="NEB105" s="66"/>
      <c r="NEC105" s="66"/>
      <c r="NED105" s="66"/>
      <c r="NEE105" s="66"/>
      <c r="NEF105" s="66"/>
      <c r="NEG105" s="66"/>
      <c r="NEH105" s="66"/>
      <c r="NEI105" s="66"/>
      <c r="NEJ105" s="66"/>
      <c r="NEK105" s="66"/>
      <c r="NEL105" s="66"/>
      <c r="NEM105" s="66"/>
      <c r="NEN105" s="66"/>
      <c r="NEO105" s="66"/>
      <c r="NEP105" s="66"/>
      <c r="NEQ105" s="66"/>
      <c r="NER105" s="66"/>
      <c r="NES105" s="66"/>
      <c r="NET105" s="66"/>
      <c r="NEU105" s="66"/>
      <c r="NEV105" s="66"/>
      <c r="NEW105" s="66"/>
      <c r="NEX105" s="66"/>
      <c r="NEY105" s="66"/>
      <c r="NEZ105" s="66"/>
      <c r="NFA105" s="66"/>
      <c r="NFB105" s="66"/>
      <c r="NFC105" s="66"/>
      <c r="NFD105" s="66"/>
      <c r="NFE105" s="66"/>
      <c r="NFF105" s="66"/>
      <c r="NFG105" s="66"/>
      <c r="NFH105" s="66"/>
      <c r="NFI105" s="66"/>
      <c r="NFJ105" s="66"/>
      <c r="NFK105" s="66"/>
      <c r="NFL105" s="66"/>
      <c r="NFM105" s="66"/>
      <c r="NFN105" s="66"/>
      <c r="NFO105" s="66"/>
      <c r="NFP105" s="66"/>
      <c r="NFQ105" s="66"/>
      <c r="NFR105" s="66"/>
      <c r="NFS105" s="66"/>
      <c r="NFT105" s="66"/>
      <c r="NFU105" s="66"/>
      <c r="NFV105" s="66"/>
      <c r="NFW105" s="66"/>
      <c r="NFX105" s="66"/>
      <c r="NFY105" s="66"/>
      <c r="NFZ105" s="66"/>
      <c r="NGA105" s="66"/>
      <c r="NGB105" s="66"/>
      <c r="NGC105" s="66"/>
      <c r="NGD105" s="66"/>
      <c r="NGE105" s="66"/>
      <c r="NGF105" s="66"/>
      <c r="NGG105" s="66"/>
      <c r="NGH105" s="66"/>
      <c r="NGI105" s="66"/>
      <c r="NGJ105" s="66"/>
      <c r="NGK105" s="66"/>
      <c r="NGL105" s="66"/>
      <c r="NGM105" s="66"/>
      <c r="NGN105" s="66"/>
      <c r="NGO105" s="66"/>
      <c r="NGP105" s="66"/>
      <c r="NGQ105" s="66"/>
      <c r="NGR105" s="66"/>
      <c r="NGS105" s="66"/>
      <c r="NGT105" s="66"/>
      <c r="NGU105" s="66"/>
      <c r="NGV105" s="66"/>
      <c r="NGW105" s="66"/>
      <c r="NGX105" s="66"/>
      <c r="NGY105" s="66"/>
      <c r="NGZ105" s="66"/>
      <c r="NHA105" s="66"/>
      <c r="NHB105" s="66"/>
      <c r="NHC105" s="66"/>
      <c r="NHD105" s="66"/>
      <c r="NHE105" s="66"/>
      <c r="NHF105" s="66"/>
      <c r="NHG105" s="66"/>
      <c r="NHH105" s="66"/>
      <c r="NHI105" s="66"/>
      <c r="NHJ105" s="66"/>
      <c r="NHK105" s="66"/>
      <c r="NHL105" s="66"/>
      <c r="NHM105" s="66"/>
      <c r="NHN105" s="66"/>
      <c r="NHO105" s="66"/>
      <c r="NHP105" s="66"/>
      <c r="NHQ105" s="66"/>
      <c r="NHR105" s="66"/>
      <c r="NHS105" s="66"/>
      <c r="NHT105" s="66"/>
      <c r="NHU105" s="66"/>
      <c r="NHV105" s="66"/>
      <c r="NHW105" s="66"/>
      <c r="NHX105" s="66"/>
      <c r="NHY105" s="66"/>
      <c r="NHZ105" s="66"/>
      <c r="NIA105" s="66"/>
      <c r="NIB105" s="66"/>
      <c r="NIC105" s="66"/>
      <c r="NID105" s="66"/>
      <c r="NIE105" s="66"/>
      <c r="NIF105" s="66"/>
      <c r="NIG105" s="66"/>
      <c r="NIH105" s="66"/>
      <c r="NII105" s="66"/>
      <c r="NIJ105" s="66"/>
      <c r="NIK105" s="66"/>
      <c r="NIL105" s="66"/>
      <c r="NIM105" s="66"/>
      <c r="NIN105" s="66"/>
      <c r="NIO105" s="66"/>
      <c r="NIP105" s="66"/>
      <c r="NIQ105" s="66"/>
      <c r="NIR105" s="66"/>
      <c r="NIS105" s="66"/>
      <c r="NIT105" s="66"/>
      <c r="NIU105" s="66"/>
      <c r="NIV105" s="66"/>
      <c r="NIW105" s="66"/>
      <c r="NIX105" s="66"/>
      <c r="NIY105" s="66"/>
      <c r="NIZ105" s="66"/>
      <c r="NJA105" s="66"/>
      <c r="NJB105" s="66"/>
      <c r="NJC105" s="66"/>
      <c r="NJD105" s="66"/>
      <c r="NJE105" s="66"/>
      <c r="NJF105" s="66"/>
      <c r="NJG105" s="66"/>
      <c r="NJH105" s="66"/>
      <c r="NJI105" s="66"/>
      <c r="NJJ105" s="66"/>
      <c r="NJK105" s="66"/>
      <c r="NJL105" s="66"/>
      <c r="NJM105" s="66"/>
      <c r="NJN105" s="66"/>
      <c r="NJO105" s="66"/>
      <c r="NJP105" s="66"/>
      <c r="NJQ105" s="66"/>
      <c r="NJR105" s="66"/>
      <c r="NJS105" s="66"/>
      <c r="NJT105" s="66"/>
      <c r="NJU105" s="66"/>
      <c r="NJV105" s="66"/>
      <c r="NJW105" s="66"/>
      <c r="NJX105" s="66"/>
      <c r="NJY105" s="66"/>
      <c r="NJZ105" s="66"/>
      <c r="NKA105" s="66"/>
      <c r="NKB105" s="66"/>
      <c r="NKC105" s="66"/>
      <c r="NKD105" s="66"/>
      <c r="NKE105" s="66"/>
      <c r="NKF105" s="66"/>
      <c r="NKG105" s="66"/>
      <c r="NKH105" s="66"/>
      <c r="NKI105" s="66"/>
      <c r="NKJ105" s="66"/>
      <c r="NKK105" s="66"/>
      <c r="NKL105" s="66"/>
      <c r="NKM105" s="66"/>
      <c r="NKN105" s="66"/>
      <c r="NKO105" s="66"/>
      <c r="NKP105" s="66"/>
      <c r="NKQ105" s="66"/>
      <c r="NKR105" s="66"/>
      <c r="NKS105" s="66"/>
      <c r="NKT105" s="66"/>
      <c r="NKU105" s="66"/>
      <c r="NKV105" s="66"/>
      <c r="NKW105" s="66"/>
      <c r="NKX105" s="66"/>
      <c r="NKY105" s="66"/>
      <c r="NKZ105" s="66"/>
      <c r="NLA105" s="66"/>
      <c r="NLB105" s="66"/>
      <c r="NLC105" s="66"/>
      <c r="NLD105" s="66"/>
      <c r="NLE105" s="66"/>
      <c r="NLF105" s="66"/>
      <c r="NLG105" s="66"/>
      <c r="NLH105" s="66"/>
      <c r="NLI105" s="66"/>
      <c r="NLJ105" s="66"/>
      <c r="NLK105" s="66"/>
      <c r="NLL105" s="66"/>
      <c r="NLM105" s="66"/>
      <c r="NLN105" s="66"/>
      <c r="NLO105" s="66"/>
      <c r="NLP105" s="66"/>
      <c r="NLQ105" s="66"/>
      <c r="NLR105" s="66"/>
      <c r="NLS105" s="66"/>
      <c r="NLT105" s="66"/>
      <c r="NLU105" s="66"/>
      <c r="NLV105" s="66"/>
      <c r="NLW105" s="66"/>
      <c r="NLX105" s="66"/>
      <c r="NLY105" s="66"/>
      <c r="NLZ105" s="66"/>
      <c r="NMA105" s="66"/>
      <c r="NMB105" s="66"/>
      <c r="NMC105" s="66"/>
      <c r="NMD105" s="66"/>
      <c r="NME105" s="66"/>
      <c r="NMF105" s="66"/>
      <c r="NMG105" s="66"/>
      <c r="NMH105" s="66"/>
      <c r="NMI105" s="66"/>
      <c r="NMJ105" s="66"/>
      <c r="NMK105" s="66"/>
      <c r="NML105" s="66"/>
      <c r="NMM105" s="66"/>
      <c r="NMN105" s="66"/>
      <c r="NMO105" s="66"/>
      <c r="NMP105" s="66"/>
      <c r="NMQ105" s="66"/>
      <c r="NMR105" s="66"/>
      <c r="NMS105" s="66"/>
      <c r="NMT105" s="66"/>
      <c r="NMU105" s="66"/>
      <c r="NMV105" s="66"/>
      <c r="NMW105" s="66"/>
      <c r="NMX105" s="66"/>
      <c r="NMY105" s="66"/>
      <c r="NMZ105" s="66"/>
      <c r="NNA105" s="66"/>
      <c r="NNB105" s="66"/>
      <c r="NNC105" s="66"/>
      <c r="NND105" s="66"/>
      <c r="NNE105" s="66"/>
      <c r="NNF105" s="66"/>
      <c r="NNG105" s="66"/>
      <c r="NNH105" s="66"/>
      <c r="NNI105" s="66"/>
      <c r="NNJ105" s="66"/>
      <c r="NNK105" s="66"/>
      <c r="NNL105" s="66"/>
      <c r="NNM105" s="66"/>
      <c r="NNN105" s="66"/>
      <c r="NNO105" s="66"/>
      <c r="NNP105" s="66"/>
      <c r="NNQ105" s="66"/>
      <c r="NNR105" s="66"/>
      <c r="NNS105" s="66"/>
      <c r="NNT105" s="66"/>
      <c r="NNU105" s="66"/>
      <c r="NNV105" s="66"/>
      <c r="NNW105" s="66"/>
      <c r="NNX105" s="66"/>
      <c r="NNY105" s="66"/>
      <c r="NNZ105" s="66"/>
      <c r="NOA105" s="66"/>
      <c r="NOB105" s="66"/>
      <c r="NOC105" s="66"/>
      <c r="NOD105" s="66"/>
      <c r="NOE105" s="66"/>
      <c r="NOF105" s="66"/>
      <c r="NOG105" s="66"/>
      <c r="NOH105" s="66"/>
      <c r="NOI105" s="66"/>
      <c r="NOJ105" s="66"/>
      <c r="NOK105" s="66"/>
      <c r="NOL105" s="66"/>
      <c r="NOM105" s="66"/>
      <c r="NON105" s="66"/>
      <c r="NOO105" s="66"/>
      <c r="NOP105" s="66"/>
      <c r="NOQ105" s="66"/>
      <c r="NOR105" s="66"/>
      <c r="NOS105" s="66"/>
      <c r="NOT105" s="66"/>
      <c r="NOU105" s="66"/>
      <c r="NOV105" s="66"/>
      <c r="NOW105" s="66"/>
      <c r="NOX105" s="66"/>
      <c r="NOY105" s="66"/>
      <c r="NOZ105" s="66"/>
      <c r="NPA105" s="66"/>
      <c r="NPB105" s="66"/>
      <c r="NPC105" s="66"/>
      <c r="NPD105" s="66"/>
      <c r="NPE105" s="66"/>
      <c r="NPF105" s="66"/>
      <c r="NPG105" s="66"/>
      <c r="NPH105" s="66"/>
      <c r="NPI105" s="66"/>
      <c r="NPJ105" s="66"/>
      <c r="NPK105" s="66"/>
      <c r="NPL105" s="66"/>
      <c r="NPM105" s="66"/>
      <c r="NPN105" s="66"/>
      <c r="NPO105" s="66"/>
      <c r="NPP105" s="66"/>
      <c r="NPQ105" s="66"/>
      <c r="NPR105" s="66"/>
      <c r="NPS105" s="66"/>
      <c r="NPT105" s="66"/>
      <c r="NPU105" s="66"/>
      <c r="NPV105" s="66"/>
      <c r="NPW105" s="66"/>
      <c r="NPX105" s="66"/>
      <c r="NPY105" s="66"/>
      <c r="NPZ105" s="66"/>
      <c r="NQA105" s="66"/>
      <c r="NQB105" s="66"/>
      <c r="NQC105" s="66"/>
      <c r="NQD105" s="66"/>
      <c r="NQE105" s="66"/>
      <c r="NQF105" s="66"/>
      <c r="NQG105" s="66"/>
      <c r="NQH105" s="66"/>
      <c r="NQI105" s="66"/>
      <c r="NQJ105" s="66"/>
      <c r="NQK105" s="66"/>
      <c r="NQL105" s="66"/>
      <c r="NQM105" s="66"/>
      <c r="NQN105" s="66"/>
      <c r="NQO105" s="66"/>
      <c r="NQP105" s="66"/>
      <c r="NQQ105" s="66"/>
      <c r="NQR105" s="66"/>
      <c r="NQS105" s="66"/>
      <c r="NQT105" s="66"/>
      <c r="NQU105" s="66"/>
      <c r="NQV105" s="66"/>
      <c r="NQW105" s="66"/>
      <c r="NQX105" s="66"/>
      <c r="NQY105" s="66"/>
      <c r="NQZ105" s="66"/>
      <c r="NRA105" s="66"/>
      <c r="NRB105" s="66"/>
      <c r="NRC105" s="66"/>
      <c r="NRD105" s="66"/>
      <c r="NRE105" s="66"/>
      <c r="NRF105" s="66"/>
      <c r="NRG105" s="66"/>
      <c r="NRH105" s="66"/>
      <c r="NRI105" s="66"/>
      <c r="NRJ105" s="66"/>
      <c r="NRK105" s="66"/>
      <c r="NRL105" s="66"/>
      <c r="NRM105" s="66"/>
      <c r="NRN105" s="66"/>
      <c r="NRO105" s="66"/>
      <c r="NRP105" s="66"/>
      <c r="NRQ105" s="66"/>
      <c r="NRR105" s="66"/>
      <c r="NRS105" s="66"/>
      <c r="NRT105" s="66"/>
      <c r="NRU105" s="66"/>
      <c r="NRV105" s="66"/>
      <c r="NRW105" s="66"/>
      <c r="NRX105" s="66"/>
      <c r="NRY105" s="66"/>
      <c r="NRZ105" s="66"/>
      <c r="NSA105" s="66"/>
      <c r="NSB105" s="66"/>
      <c r="NSC105" s="66"/>
      <c r="NSD105" s="66"/>
      <c r="NSE105" s="66"/>
      <c r="NSF105" s="66"/>
      <c r="NSG105" s="66"/>
      <c r="NSH105" s="66"/>
      <c r="NSI105" s="66"/>
      <c r="NSJ105" s="66"/>
      <c r="NSK105" s="66"/>
      <c r="NSL105" s="66"/>
      <c r="NSM105" s="66"/>
      <c r="NSN105" s="66"/>
      <c r="NSO105" s="66"/>
      <c r="NSP105" s="66"/>
      <c r="NSQ105" s="66"/>
      <c r="NSR105" s="66"/>
      <c r="NSS105" s="66"/>
      <c r="NST105" s="66"/>
      <c r="NSU105" s="66"/>
      <c r="NSV105" s="66"/>
      <c r="NSW105" s="66"/>
      <c r="NSX105" s="66"/>
      <c r="NSY105" s="66"/>
      <c r="NSZ105" s="66"/>
      <c r="NTA105" s="66"/>
      <c r="NTB105" s="66"/>
      <c r="NTC105" s="66"/>
      <c r="NTD105" s="66"/>
      <c r="NTE105" s="66"/>
      <c r="NTF105" s="66"/>
      <c r="NTG105" s="66"/>
      <c r="NTH105" s="66"/>
      <c r="NTI105" s="66"/>
      <c r="NTJ105" s="66"/>
      <c r="NTK105" s="66"/>
      <c r="NTL105" s="66"/>
      <c r="NTM105" s="66"/>
      <c r="NTN105" s="66"/>
      <c r="NTO105" s="66"/>
      <c r="NTP105" s="66"/>
      <c r="NTQ105" s="66"/>
      <c r="NTR105" s="66"/>
      <c r="NTS105" s="66"/>
      <c r="NTT105" s="66"/>
      <c r="NTU105" s="66"/>
      <c r="NTV105" s="66"/>
      <c r="NTW105" s="66"/>
      <c r="NTX105" s="66"/>
      <c r="NTY105" s="66"/>
      <c r="NTZ105" s="66"/>
      <c r="NUA105" s="66"/>
      <c r="NUB105" s="66"/>
      <c r="NUC105" s="66"/>
      <c r="NUD105" s="66"/>
      <c r="NUE105" s="66"/>
      <c r="NUF105" s="66"/>
      <c r="NUG105" s="66"/>
      <c r="NUH105" s="66"/>
      <c r="NUI105" s="66"/>
      <c r="NUJ105" s="66"/>
      <c r="NUK105" s="66"/>
      <c r="NUL105" s="66"/>
      <c r="NUM105" s="66"/>
      <c r="NUN105" s="66"/>
      <c r="NUO105" s="66"/>
      <c r="NUP105" s="66"/>
      <c r="NUQ105" s="66"/>
      <c r="NUR105" s="66"/>
      <c r="NUS105" s="66"/>
      <c r="NUT105" s="66"/>
      <c r="NUU105" s="66"/>
      <c r="NUV105" s="66"/>
      <c r="NUW105" s="66"/>
      <c r="NUX105" s="66"/>
      <c r="NUY105" s="66"/>
      <c r="NUZ105" s="66"/>
      <c r="NVA105" s="66"/>
      <c r="NVB105" s="66"/>
      <c r="NVC105" s="66"/>
      <c r="NVD105" s="66"/>
      <c r="NVE105" s="66"/>
      <c r="NVF105" s="66"/>
      <c r="NVG105" s="66"/>
      <c r="NVH105" s="66"/>
      <c r="NVI105" s="66"/>
      <c r="NVJ105" s="66"/>
      <c r="NVK105" s="66"/>
      <c r="NVL105" s="66"/>
      <c r="NVM105" s="66"/>
      <c r="NVN105" s="66"/>
      <c r="NVO105" s="66"/>
      <c r="NVP105" s="66"/>
      <c r="NVQ105" s="66"/>
      <c r="NVR105" s="66"/>
      <c r="NVS105" s="66"/>
      <c r="NVT105" s="66"/>
      <c r="NVU105" s="66"/>
      <c r="NVV105" s="66"/>
      <c r="NVW105" s="66"/>
      <c r="NVX105" s="66"/>
      <c r="NVY105" s="66"/>
      <c r="NVZ105" s="66"/>
      <c r="NWA105" s="66"/>
      <c r="NWB105" s="66"/>
      <c r="NWC105" s="66"/>
      <c r="NWD105" s="66"/>
      <c r="NWE105" s="66"/>
      <c r="NWF105" s="66"/>
      <c r="NWG105" s="66"/>
      <c r="NWH105" s="66"/>
      <c r="NWI105" s="66"/>
      <c r="NWJ105" s="66"/>
      <c r="NWK105" s="66"/>
      <c r="NWL105" s="66"/>
      <c r="NWM105" s="66"/>
      <c r="NWN105" s="66"/>
      <c r="NWO105" s="66"/>
      <c r="NWP105" s="66"/>
      <c r="NWQ105" s="66"/>
      <c r="NWR105" s="66"/>
      <c r="NWS105" s="66"/>
      <c r="NWT105" s="66"/>
      <c r="NWU105" s="66"/>
      <c r="NWV105" s="66"/>
      <c r="NWW105" s="66"/>
      <c r="NWX105" s="66"/>
      <c r="NWY105" s="66"/>
      <c r="NWZ105" s="66"/>
      <c r="NXA105" s="66"/>
      <c r="NXB105" s="66"/>
      <c r="NXC105" s="66"/>
      <c r="NXD105" s="66"/>
      <c r="NXE105" s="66"/>
      <c r="NXF105" s="66"/>
      <c r="NXG105" s="66"/>
      <c r="NXH105" s="66"/>
      <c r="NXI105" s="66"/>
      <c r="NXJ105" s="66"/>
      <c r="NXK105" s="66"/>
      <c r="NXL105" s="66"/>
      <c r="NXM105" s="66"/>
      <c r="NXN105" s="66"/>
      <c r="NXO105" s="66"/>
      <c r="NXP105" s="66"/>
      <c r="NXQ105" s="66"/>
      <c r="NXR105" s="66"/>
      <c r="NXS105" s="66"/>
      <c r="NXT105" s="66"/>
      <c r="NXU105" s="66"/>
      <c r="NXV105" s="66"/>
      <c r="NXW105" s="66"/>
      <c r="NXX105" s="66"/>
      <c r="NXY105" s="66"/>
      <c r="NXZ105" s="66"/>
      <c r="NYA105" s="66"/>
      <c r="NYB105" s="66"/>
      <c r="NYC105" s="66"/>
      <c r="NYD105" s="66"/>
      <c r="NYE105" s="66"/>
      <c r="NYF105" s="66"/>
      <c r="NYG105" s="66"/>
      <c r="NYH105" s="66"/>
      <c r="NYI105" s="66"/>
      <c r="NYJ105" s="66"/>
      <c r="NYK105" s="66"/>
      <c r="NYL105" s="66"/>
      <c r="NYM105" s="66"/>
      <c r="NYN105" s="66"/>
      <c r="NYO105" s="66"/>
      <c r="NYP105" s="66"/>
      <c r="NYQ105" s="66"/>
      <c r="NYR105" s="66"/>
      <c r="NYS105" s="66"/>
      <c r="NYT105" s="66"/>
      <c r="NYU105" s="66"/>
      <c r="NYV105" s="66"/>
      <c r="NYW105" s="66"/>
      <c r="NYX105" s="66"/>
      <c r="NYY105" s="66"/>
      <c r="NYZ105" s="66"/>
      <c r="NZA105" s="66"/>
      <c r="NZB105" s="66"/>
      <c r="NZC105" s="66"/>
      <c r="NZD105" s="66"/>
      <c r="NZE105" s="66"/>
      <c r="NZF105" s="66"/>
      <c r="NZG105" s="66"/>
      <c r="NZH105" s="66"/>
      <c r="NZI105" s="66"/>
      <c r="NZJ105" s="66"/>
      <c r="NZK105" s="66"/>
      <c r="NZL105" s="66"/>
      <c r="NZM105" s="66"/>
      <c r="NZN105" s="66"/>
      <c r="NZO105" s="66"/>
      <c r="NZP105" s="66"/>
      <c r="NZQ105" s="66"/>
      <c r="NZR105" s="66"/>
      <c r="NZS105" s="66"/>
      <c r="NZT105" s="66"/>
      <c r="NZU105" s="66"/>
      <c r="NZV105" s="66"/>
      <c r="NZW105" s="66"/>
      <c r="NZX105" s="66"/>
      <c r="NZY105" s="66"/>
      <c r="NZZ105" s="66"/>
      <c r="OAA105" s="66"/>
      <c r="OAB105" s="66"/>
      <c r="OAC105" s="66"/>
      <c r="OAD105" s="66"/>
      <c r="OAE105" s="66"/>
      <c r="OAF105" s="66"/>
      <c r="OAG105" s="66"/>
      <c r="OAH105" s="66"/>
      <c r="OAI105" s="66"/>
      <c r="OAJ105" s="66"/>
      <c r="OAK105" s="66"/>
      <c r="OAL105" s="66"/>
      <c r="OAM105" s="66"/>
      <c r="OAN105" s="66"/>
      <c r="OAO105" s="66"/>
      <c r="OAP105" s="66"/>
      <c r="OAQ105" s="66"/>
      <c r="OAR105" s="66"/>
      <c r="OAS105" s="66"/>
      <c r="OAT105" s="66"/>
      <c r="OAU105" s="66"/>
      <c r="OAV105" s="66"/>
      <c r="OAW105" s="66"/>
      <c r="OAX105" s="66"/>
      <c r="OAY105" s="66"/>
      <c r="OAZ105" s="66"/>
      <c r="OBA105" s="66"/>
      <c r="OBB105" s="66"/>
      <c r="OBC105" s="66"/>
      <c r="OBD105" s="66"/>
      <c r="OBE105" s="66"/>
      <c r="OBF105" s="66"/>
      <c r="OBG105" s="66"/>
      <c r="OBH105" s="66"/>
      <c r="OBI105" s="66"/>
      <c r="OBJ105" s="66"/>
      <c r="OBK105" s="66"/>
      <c r="OBL105" s="66"/>
      <c r="OBM105" s="66"/>
      <c r="OBN105" s="66"/>
      <c r="OBO105" s="66"/>
      <c r="OBP105" s="66"/>
      <c r="OBQ105" s="66"/>
      <c r="OBR105" s="66"/>
      <c r="OBS105" s="66"/>
      <c r="OBT105" s="66"/>
      <c r="OBU105" s="66"/>
      <c r="OBV105" s="66"/>
      <c r="OBW105" s="66"/>
      <c r="OBX105" s="66"/>
      <c r="OBY105" s="66"/>
      <c r="OBZ105" s="66"/>
      <c r="OCA105" s="66"/>
      <c r="OCB105" s="66"/>
      <c r="OCC105" s="66"/>
      <c r="OCD105" s="66"/>
      <c r="OCE105" s="66"/>
      <c r="OCF105" s="66"/>
      <c r="OCG105" s="66"/>
      <c r="OCH105" s="66"/>
      <c r="OCI105" s="66"/>
      <c r="OCJ105" s="66"/>
      <c r="OCK105" s="66"/>
      <c r="OCL105" s="66"/>
      <c r="OCM105" s="66"/>
      <c r="OCN105" s="66"/>
      <c r="OCO105" s="66"/>
      <c r="OCP105" s="66"/>
      <c r="OCQ105" s="66"/>
      <c r="OCR105" s="66"/>
      <c r="OCS105" s="66"/>
      <c r="OCT105" s="66"/>
      <c r="OCU105" s="66"/>
      <c r="OCV105" s="66"/>
      <c r="OCW105" s="66"/>
      <c r="OCX105" s="66"/>
      <c r="OCY105" s="66"/>
      <c r="OCZ105" s="66"/>
      <c r="ODA105" s="66"/>
      <c r="ODB105" s="66"/>
      <c r="ODC105" s="66"/>
      <c r="ODD105" s="66"/>
      <c r="ODE105" s="66"/>
      <c r="ODF105" s="66"/>
      <c r="ODG105" s="66"/>
      <c r="ODH105" s="66"/>
      <c r="ODI105" s="66"/>
      <c r="ODJ105" s="66"/>
      <c r="ODK105" s="66"/>
      <c r="ODL105" s="66"/>
      <c r="ODM105" s="66"/>
      <c r="ODN105" s="66"/>
      <c r="ODO105" s="66"/>
      <c r="ODP105" s="66"/>
      <c r="ODQ105" s="66"/>
      <c r="ODR105" s="66"/>
      <c r="ODS105" s="66"/>
      <c r="ODT105" s="66"/>
      <c r="ODU105" s="66"/>
      <c r="ODV105" s="66"/>
      <c r="ODW105" s="66"/>
      <c r="ODX105" s="66"/>
      <c r="ODY105" s="66"/>
      <c r="ODZ105" s="66"/>
      <c r="OEA105" s="66"/>
      <c r="OEB105" s="66"/>
      <c r="OEC105" s="66"/>
      <c r="OED105" s="66"/>
      <c r="OEE105" s="66"/>
      <c r="OEF105" s="66"/>
      <c r="OEG105" s="66"/>
      <c r="OEH105" s="66"/>
      <c r="OEI105" s="66"/>
      <c r="OEJ105" s="66"/>
      <c r="OEK105" s="66"/>
      <c r="OEL105" s="66"/>
      <c r="OEM105" s="66"/>
      <c r="OEN105" s="66"/>
      <c r="OEO105" s="66"/>
      <c r="OEP105" s="66"/>
      <c r="OEQ105" s="66"/>
      <c r="OER105" s="66"/>
      <c r="OES105" s="66"/>
      <c r="OET105" s="66"/>
      <c r="OEU105" s="66"/>
      <c r="OEV105" s="66"/>
      <c r="OEW105" s="66"/>
      <c r="OEX105" s="66"/>
      <c r="OEY105" s="66"/>
      <c r="OEZ105" s="66"/>
      <c r="OFA105" s="66"/>
      <c r="OFB105" s="66"/>
      <c r="OFC105" s="66"/>
      <c r="OFD105" s="66"/>
      <c r="OFE105" s="66"/>
      <c r="OFF105" s="66"/>
      <c r="OFG105" s="66"/>
      <c r="OFH105" s="66"/>
      <c r="OFI105" s="66"/>
      <c r="OFJ105" s="66"/>
      <c r="OFK105" s="66"/>
      <c r="OFL105" s="66"/>
      <c r="OFM105" s="66"/>
      <c r="OFN105" s="66"/>
      <c r="OFO105" s="66"/>
      <c r="OFP105" s="66"/>
      <c r="OFQ105" s="66"/>
      <c r="OFR105" s="66"/>
      <c r="OFS105" s="66"/>
      <c r="OFT105" s="66"/>
      <c r="OFU105" s="66"/>
      <c r="OFV105" s="66"/>
      <c r="OFW105" s="66"/>
      <c r="OFX105" s="66"/>
      <c r="OFY105" s="66"/>
      <c r="OFZ105" s="66"/>
      <c r="OGA105" s="66"/>
      <c r="OGB105" s="66"/>
      <c r="OGC105" s="66"/>
      <c r="OGD105" s="66"/>
      <c r="OGE105" s="66"/>
      <c r="OGF105" s="66"/>
      <c r="OGG105" s="66"/>
      <c r="OGH105" s="66"/>
      <c r="OGI105" s="66"/>
      <c r="OGJ105" s="66"/>
      <c r="OGK105" s="66"/>
      <c r="OGL105" s="66"/>
      <c r="OGM105" s="66"/>
      <c r="OGN105" s="66"/>
      <c r="OGO105" s="66"/>
      <c r="OGP105" s="66"/>
      <c r="OGQ105" s="66"/>
      <c r="OGR105" s="66"/>
      <c r="OGS105" s="66"/>
      <c r="OGT105" s="66"/>
      <c r="OGU105" s="66"/>
      <c r="OGV105" s="66"/>
      <c r="OGW105" s="66"/>
      <c r="OGX105" s="66"/>
      <c r="OGY105" s="66"/>
      <c r="OGZ105" s="66"/>
      <c r="OHA105" s="66"/>
      <c r="OHB105" s="66"/>
      <c r="OHC105" s="66"/>
      <c r="OHD105" s="66"/>
      <c r="OHE105" s="66"/>
      <c r="OHF105" s="66"/>
      <c r="OHG105" s="66"/>
      <c r="OHH105" s="66"/>
      <c r="OHI105" s="66"/>
      <c r="OHJ105" s="66"/>
      <c r="OHK105" s="66"/>
      <c r="OHL105" s="66"/>
      <c r="OHM105" s="66"/>
      <c r="OHN105" s="66"/>
      <c r="OHO105" s="66"/>
      <c r="OHP105" s="66"/>
      <c r="OHQ105" s="66"/>
      <c r="OHR105" s="66"/>
      <c r="OHS105" s="66"/>
      <c r="OHT105" s="66"/>
      <c r="OHU105" s="66"/>
      <c r="OHV105" s="66"/>
      <c r="OHW105" s="66"/>
      <c r="OHX105" s="66"/>
      <c r="OHY105" s="66"/>
      <c r="OHZ105" s="66"/>
      <c r="OIA105" s="66"/>
      <c r="OIB105" s="66"/>
      <c r="OIC105" s="66"/>
      <c r="OID105" s="66"/>
      <c r="OIE105" s="66"/>
      <c r="OIF105" s="66"/>
      <c r="OIG105" s="66"/>
      <c r="OIH105" s="66"/>
      <c r="OII105" s="66"/>
      <c r="OIJ105" s="66"/>
      <c r="OIK105" s="66"/>
      <c r="OIL105" s="66"/>
      <c r="OIM105" s="66"/>
      <c r="OIN105" s="66"/>
      <c r="OIO105" s="66"/>
      <c r="OIP105" s="66"/>
      <c r="OIQ105" s="66"/>
      <c r="OIR105" s="66"/>
      <c r="OIS105" s="66"/>
      <c r="OIT105" s="66"/>
      <c r="OIU105" s="66"/>
      <c r="OIV105" s="66"/>
      <c r="OIW105" s="66"/>
      <c r="OIX105" s="66"/>
      <c r="OIY105" s="66"/>
      <c r="OIZ105" s="66"/>
      <c r="OJA105" s="66"/>
      <c r="OJB105" s="66"/>
      <c r="OJC105" s="66"/>
      <c r="OJD105" s="66"/>
      <c r="OJE105" s="66"/>
      <c r="OJF105" s="66"/>
      <c r="OJG105" s="66"/>
      <c r="OJH105" s="66"/>
      <c r="OJI105" s="66"/>
      <c r="OJJ105" s="66"/>
      <c r="OJK105" s="66"/>
      <c r="OJL105" s="66"/>
      <c r="OJM105" s="66"/>
      <c r="OJN105" s="66"/>
      <c r="OJO105" s="66"/>
      <c r="OJP105" s="66"/>
      <c r="OJQ105" s="66"/>
      <c r="OJR105" s="66"/>
      <c r="OJS105" s="66"/>
      <c r="OJT105" s="66"/>
      <c r="OJU105" s="66"/>
      <c r="OJV105" s="66"/>
      <c r="OJW105" s="66"/>
      <c r="OJX105" s="66"/>
      <c r="OJY105" s="66"/>
      <c r="OJZ105" s="66"/>
      <c r="OKA105" s="66"/>
      <c r="OKB105" s="66"/>
      <c r="OKC105" s="66"/>
      <c r="OKD105" s="66"/>
      <c r="OKE105" s="66"/>
      <c r="OKF105" s="66"/>
      <c r="OKG105" s="66"/>
      <c r="OKH105" s="66"/>
      <c r="OKI105" s="66"/>
      <c r="OKJ105" s="66"/>
      <c r="OKK105" s="66"/>
      <c r="OKL105" s="66"/>
      <c r="OKM105" s="66"/>
      <c r="OKN105" s="66"/>
      <c r="OKO105" s="66"/>
      <c r="OKP105" s="66"/>
      <c r="OKQ105" s="66"/>
      <c r="OKR105" s="66"/>
      <c r="OKS105" s="66"/>
      <c r="OKT105" s="66"/>
      <c r="OKU105" s="66"/>
      <c r="OKV105" s="66"/>
      <c r="OKW105" s="66"/>
      <c r="OKX105" s="66"/>
      <c r="OKY105" s="66"/>
      <c r="OKZ105" s="66"/>
      <c r="OLA105" s="66"/>
      <c r="OLB105" s="66"/>
      <c r="OLC105" s="66"/>
      <c r="OLD105" s="66"/>
      <c r="OLE105" s="66"/>
      <c r="OLF105" s="66"/>
      <c r="OLG105" s="66"/>
      <c r="OLH105" s="66"/>
      <c r="OLI105" s="66"/>
      <c r="OLJ105" s="66"/>
      <c r="OLK105" s="66"/>
      <c r="OLL105" s="66"/>
      <c r="OLM105" s="66"/>
      <c r="OLN105" s="66"/>
      <c r="OLO105" s="66"/>
      <c r="OLP105" s="66"/>
      <c r="OLQ105" s="66"/>
      <c r="OLR105" s="66"/>
      <c r="OLS105" s="66"/>
      <c r="OLT105" s="66"/>
      <c r="OLU105" s="66"/>
      <c r="OLV105" s="66"/>
      <c r="OLW105" s="66"/>
      <c r="OLX105" s="66"/>
      <c r="OLY105" s="66"/>
      <c r="OLZ105" s="66"/>
      <c r="OMA105" s="66"/>
      <c r="OMB105" s="66"/>
      <c r="OMC105" s="66"/>
      <c r="OMD105" s="66"/>
      <c r="OME105" s="66"/>
      <c r="OMF105" s="66"/>
      <c r="OMG105" s="66"/>
      <c r="OMH105" s="66"/>
      <c r="OMI105" s="66"/>
      <c r="OMJ105" s="66"/>
      <c r="OMK105" s="66"/>
      <c r="OML105" s="66"/>
      <c r="OMM105" s="66"/>
      <c r="OMN105" s="66"/>
      <c r="OMO105" s="66"/>
      <c r="OMP105" s="66"/>
      <c r="OMQ105" s="66"/>
      <c r="OMR105" s="66"/>
      <c r="OMS105" s="66"/>
      <c r="OMT105" s="66"/>
      <c r="OMU105" s="66"/>
      <c r="OMV105" s="66"/>
      <c r="OMW105" s="66"/>
      <c r="OMX105" s="66"/>
      <c r="OMY105" s="66"/>
      <c r="OMZ105" s="66"/>
      <c r="ONA105" s="66"/>
      <c r="ONB105" s="66"/>
      <c r="ONC105" s="66"/>
      <c r="OND105" s="66"/>
      <c r="ONE105" s="66"/>
      <c r="ONF105" s="66"/>
      <c r="ONG105" s="66"/>
      <c r="ONH105" s="66"/>
      <c r="ONI105" s="66"/>
      <c r="ONJ105" s="66"/>
      <c r="ONK105" s="66"/>
      <c r="ONL105" s="66"/>
      <c r="ONM105" s="66"/>
      <c r="ONN105" s="66"/>
      <c r="ONO105" s="66"/>
      <c r="ONP105" s="66"/>
      <c r="ONQ105" s="66"/>
      <c r="ONR105" s="66"/>
      <c r="ONS105" s="66"/>
      <c r="ONT105" s="66"/>
      <c r="ONU105" s="66"/>
      <c r="ONV105" s="66"/>
      <c r="ONW105" s="66"/>
      <c r="ONX105" s="66"/>
      <c r="ONY105" s="66"/>
      <c r="ONZ105" s="66"/>
      <c r="OOA105" s="66"/>
      <c r="OOB105" s="66"/>
      <c r="OOC105" s="66"/>
      <c r="OOD105" s="66"/>
      <c r="OOE105" s="66"/>
      <c r="OOF105" s="66"/>
      <c r="OOG105" s="66"/>
      <c r="OOH105" s="66"/>
      <c r="OOI105" s="66"/>
      <c r="OOJ105" s="66"/>
      <c r="OOK105" s="66"/>
      <c r="OOL105" s="66"/>
      <c r="OOM105" s="66"/>
      <c r="OON105" s="66"/>
      <c r="OOO105" s="66"/>
      <c r="OOP105" s="66"/>
      <c r="OOQ105" s="66"/>
      <c r="OOR105" s="66"/>
      <c r="OOS105" s="66"/>
      <c r="OOT105" s="66"/>
      <c r="OOU105" s="66"/>
      <c r="OOV105" s="66"/>
      <c r="OOW105" s="66"/>
      <c r="OOX105" s="66"/>
      <c r="OOY105" s="66"/>
      <c r="OOZ105" s="66"/>
      <c r="OPA105" s="66"/>
      <c r="OPB105" s="66"/>
      <c r="OPC105" s="66"/>
      <c r="OPD105" s="66"/>
      <c r="OPE105" s="66"/>
      <c r="OPF105" s="66"/>
      <c r="OPG105" s="66"/>
      <c r="OPH105" s="66"/>
      <c r="OPI105" s="66"/>
      <c r="OPJ105" s="66"/>
      <c r="OPK105" s="66"/>
      <c r="OPL105" s="66"/>
      <c r="OPM105" s="66"/>
      <c r="OPN105" s="66"/>
      <c r="OPO105" s="66"/>
      <c r="OPP105" s="66"/>
      <c r="OPQ105" s="66"/>
      <c r="OPR105" s="66"/>
      <c r="OPS105" s="66"/>
      <c r="OPT105" s="66"/>
      <c r="OPU105" s="66"/>
      <c r="OPV105" s="66"/>
      <c r="OPW105" s="66"/>
      <c r="OPX105" s="66"/>
      <c r="OPY105" s="66"/>
      <c r="OPZ105" s="66"/>
      <c r="OQA105" s="66"/>
      <c r="OQB105" s="66"/>
      <c r="OQC105" s="66"/>
      <c r="OQD105" s="66"/>
      <c r="OQE105" s="66"/>
      <c r="OQF105" s="66"/>
      <c r="OQG105" s="66"/>
      <c r="OQH105" s="66"/>
      <c r="OQI105" s="66"/>
      <c r="OQJ105" s="66"/>
      <c r="OQK105" s="66"/>
      <c r="OQL105" s="66"/>
      <c r="OQM105" s="66"/>
      <c r="OQN105" s="66"/>
      <c r="OQO105" s="66"/>
      <c r="OQP105" s="66"/>
      <c r="OQQ105" s="66"/>
      <c r="OQR105" s="66"/>
      <c r="OQS105" s="66"/>
      <c r="OQT105" s="66"/>
      <c r="OQU105" s="66"/>
      <c r="OQV105" s="66"/>
      <c r="OQW105" s="66"/>
      <c r="OQX105" s="66"/>
      <c r="OQY105" s="66"/>
      <c r="OQZ105" s="66"/>
      <c r="ORA105" s="66"/>
      <c r="ORB105" s="66"/>
      <c r="ORC105" s="66"/>
      <c r="ORD105" s="66"/>
      <c r="ORE105" s="66"/>
      <c r="ORF105" s="66"/>
      <c r="ORG105" s="66"/>
      <c r="ORH105" s="66"/>
      <c r="ORI105" s="66"/>
      <c r="ORJ105" s="66"/>
      <c r="ORK105" s="66"/>
      <c r="ORL105" s="66"/>
      <c r="ORM105" s="66"/>
      <c r="ORN105" s="66"/>
      <c r="ORO105" s="66"/>
      <c r="ORP105" s="66"/>
      <c r="ORQ105" s="66"/>
      <c r="ORR105" s="66"/>
      <c r="ORS105" s="66"/>
      <c r="ORT105" s="66"/>
      <c r="ORU105" s="66"/>
      <c r="ORV105" s="66"/>
      <c r="ORW105" s="66"/>
      <c r="ORX105" s="66"/>
      <c r="ORY105" s="66"/>
      <c r="ORZ105" s="66"/>
      <c r="OSA105" s="66"/>
      <c r="OSB105" s="66"/>
      <c r="OSC105" s="66"/>
      <c r="OSD105" s="66"/>
      <c r="OSE105" s="66"/>
      <c r="OSF105" s="66"/>
      <c r="OSG105" s="66"/>
      <c r="OSH105" s="66"/>
      <c r="OSI105" s="66"/>
      <c r="OSJ105" s="66"/>
      <c r="OSK105" s="66"/>
      <c r="OSL105" s="66"/>
      <c r="OSM105" s="66"/>
      <c r="OSN105" s="66"/>
      <c r="OSO105" s="66"/>
      <c r="OSP105" s="66"/>
      <c r="OSQ105" s="66"/>
      <c r="OSR105" s="66"/>
      <c r="OSS105" s="66"/>
      <c r="OST105" s="66"/>
      <c r="OSU105" s="66"/>
      <c r="OSV105" s="66"/>
      <c r="OSW105" s="66"/>
      <c r="OSX105" s="66"/>
      <c r="OSY105" s="66"/>
      <c r="OSZ105" s="66"/>
      <c r="OTA105" s="66"/>
      <c r="OTB105" s="66"/>
      <c r="OTC105" s="66"/>
      <c r="OTD105" s="66"/>
      <c r="OTE105" s="66"/>
      <c r="OTF105" s="66"/>
      <c r="OTG105" s="66"/>
      <c r="OTH105" s="66"/>
      <c r="OTI105" s="66"/>
      <c r="OTJ105" s="66"/>
      <c r="OTK105" s="66"/>
      <c r="OTL105" s="66"/>
      <c r="OTM105" s="66"/>
      <c r="OTN105" s="66"/>
      <c r="OTO105" s="66"/>
      <c r="OTP105" s="66"/>
      <c r="OTQ105" s="66"/>
      <c r="OTR105" s="66"/>
      <c r="OTS105" s="66"/>
      <c r="OTT105" s="66"/>
      <c r="OTU105" s="66"/>
      <c r="OTV105" s="66"/>
      <c r="OTW105" s="66"/>
      <c r="OTX105" s="66"/>
      <c r="OTY105" s="66"/>
      <c r="OTZ105" s="66"/>
      <c r="OUA105" s="66"/>
      <c r="OUB105" s="66"/>
      <c r="OUC105" s="66"/>
      <c r="OUD105" s="66"/>
      <c r="OUE105" s="66"/>
      <c r="OUF105" s="66"/>
      <c r="OUG105" s="66"/>
      <c r="OUH105" s="66"/>
      <c r="OUI105" s="66"/>
      <c r="OUJ105" s="66"/>
      <c r="OUK105" s="66"/>
      <c r="OUL105" s="66"/>
      <c r="OUM105" s="66"/>
      <c r="OUN105" s="66"/>
      <c r="OUO105" s="66"/>
      <c r="OUP105" s="66"/>
      <c r="OUQ105" s="66"/>
      <c r="OUR105" s="66"/>
      <c r="OUS105" s="66"/>
      <c r="OUT105" s="66"/>
      <c r="OUU105" s="66"/>
      <c r="OUV105" s="66"/>
      <c r="OUW105" s="66"/>
      <c r="OUX105" s="66"/>
      <c r="OUY105" s="66"/>
      <c r="OUZ105" s="66"/>
      <c r="OVA105" s="66"/>
      <c r="OVB105" s="66"/>
      <c r="OVC105" s="66"/>
      <c r="OVD105" s="66"/>
      <c r="OVE105" s="66"/>
      <c r="OVF105" s="66"/>
      <c r="OVG105" s="66"/>
      <c r="OVH105" s="66"/>
      <c r="OVI105" s="66"/>
      <c r="OVJ105" s="66"/>
      <c r="OVK105" s="66"/>
      <c r="OVL105" s="66"/>
      <c r="OVM105" s="66"/>
      <c r="OVN105" s="66"/>
      <c r="OVO105" s="66"/>
      <c r="OVP105" s="66"/>
      <c r="OVQ105" s="66"/>
      <c r="OVR105" s="66"/>
      <c r="OVS105" s="66"/>
      <c r="OVT105" s="66"/>
      <c r="OVU105" s="66"/>
      <c r="OVV105" s="66"/>
      <c r="OVW105" s="66"/>
      <c r="OVX105" s="66"/>
      <c r="OVY105" s="66"/>
      <c r="OVZ105" s="66"/>
      <c r="OWA105" s="66"/>
      <c r="OWB105" s="66"/>
      <c r="OWC105" s="66"/>
      <c r="OWD105" s="66"/>
      <c r="OWE105" s="66"/>
      <c r="OWF105" s="66"/>
      <c r="OWG105" s="66"/>
      <c r="OWH105" s="66"/>
      <c r="OWI105" s="66"/>
      <c r="OWJ105" s="66"/>
      <c r="OWK105" s="66"/>
      <c r="OWL105" s="66"/>
      <c r="OWM105" s="66"/>
      <c r="OWN105" s="66"/>
      <c r="OWO105" s="66"/>
      <c r="OWP105" s="66"/>
      <c r="OWQ105" s="66"/>
      <c r="OWR105" s="66"/>
      <c r="OWS105" s="66"/>
      <c r="OWT105" s="66"/>
      <c r="OWU105" s="66"/>
      <c r="OWV105" s="66"/>
      <c r="OWW105" s="66"/>
      <c r="OWX105" s="66"/>
      <c r="OWY105" s="66"/>
      <c r="OWZ105" s="66"/>
      <c r="OXA105" s="66"/>
      <c r="OXB105" s="66"/>
      <c r="OXC105" s="66"/>
      <c r="OXD105" s="66"/>
      <c r="OXE105" s="66"/>
      <c r="OXF105" s="66"/>
      <c r="OXG105" s="66"/>
      <c r="OXH105" s="66"/>
      <c r="OXI105" s="66"/>
      <c r="OXJ105" s="66"/>
      <c r="OXK105" s="66"/>
      <c r="OXL105" s="66"/>
      <c r="OXM105" s="66"/>
      <c r="OXN105" s="66"/>
      <c r="OXO105" s="66"/>
      <c r="OXP105" s="66"/>
      <c r="OXQ105" s="66"/>
      <c r="OXR105" s="66"/>
      <c r="OXS105" s="66"/>
      <c r="OXT105" s="66"/>
      <c r="OXU105" s="66"/>
      <c r="OXV105" s="66"/>
      <c r="OXW105" s="66"/>
      <c r="OXX105" s="66"/>
      <c r="OXY105" s="66"/>
      <c r="OXZ105" s="66"/>
      <c r="OYA105" s="66"/>
      <c r="OYB105" s="66"/>
      <c r="OYC105" s="66"/>
      <c r="OYD105" s="66"/>
      <c r="OYE105" s="66"/>
      <c r="OYF105" s="66"/>
      <c r="OYG105" s="66"/>
      <c r="OYH105" s="66"/>
      <c r="OYI105" s="66"/>
      <c r="OYJ105" s="66"/>
      <c r="OYK105" s="66"/>
      <c r="OYL105" s="66"/>
      <c r="OYM105" s="66"/>
      <c r="OYN105" s="66"/>
      <c r="OYO105" s="66"/>
      <c r="OYP105" s="66"/>
      <c r="OYQ105" s="66"/>
      <c r="OYR105" s="66"/>
      <c r="OYS105" s="66"/>
      <c r="OYT105" s="66"/>
      <c r="OYU105" s="66"/>
      <c r="OYV105" s="66"/>
      <c r="OYW105" s="66"/>
      <c r="OYX105" s="66"/>
      <c r="OYY105" s="66"/>
      <c r="OYZ105" s="66"/>
      <c r="OZA105" s="66"/>
      <c r="OZB105" s="66"/>
      <c r="OZC105" s="66"/>
      <c r="OZD105" s="66"/>
      <c r="OZE105" s="66"/>
      <c r="OZF105" s="66"/>
      <c r="OZG105" s="66"/>
      <c r="OZH105" s="66"/>
      <c r="OZI105" s="66"/>
      <c r="OZJ105" s="66"/>
      <c r="OZK105" s="66"/>
      <c r="OZL105" s="66"/>
      <c r="OZM105" s="66"/>
      <c r="OZN105" s="66"/>
      <c r="OZO105" s="66"/>
      <c r="OZP105" s="66"/>
      <c r="OZQ105" s="66"/>
      <c r="OZR105" s="66"/>
      <c r="OZS105" s="66"/>
      <c r="OZT105" s="66"/>
      <c r="OZU105" s="66"/>
      <c r="OZV105" s="66"/>
      <c r="OZW105" s="66"/>
      <c r="OZX105" s="66"/>
      <c r="OZY105" s="66"/>
      <c r="OZZ105" s="66"/>
      <c r="PAA105" s="66"/>
      <c r="PAB105" s="66"/>
      <c r="PAC105" s="66"/>
      <c r="PAD105" s="66"/>
      <c r="PAE105" s="66"/>
      <c r="PAF105" s="66"/>
      <c r="PAG105" s="66"/>
      <c r="PAH105" s="66"/>
      <c r="PAI105" s="66"/>
      <c r="PAJ105" s="66"/>
      <c r="PAK105" s="66"/>
      <c r="PAL105" s="66"/>
      <c r="PAM105" s="66"/>
      <c r="PAN105" s="66"/>
      <c r="PAO105" s="66"/>
      <c r="PAP105" s="66"/>
      <c r="PAQ105" s="66"/>
      <c r="PAR105" s="66"/>
      <c r="PAS105" s="66"/>
      <c r="PAT105" s="66"/>
      <c r="PAU105" s="66"/>
      <c r="PAV105" s="66"/>
      <c r="PAW105" s="66"/>
      <c r="PAX105" s="66"/>
      <c r="PAY105" s="66"/>
      <c r="PAZ105" s="66"/>
      <c r="PBA105" s="66"/>
      <c r="PBB105" s="66"/>
      <c r="PBC105" s="66"/>
      <c r="PBD105" s="66"/>
      <c r="PBE105" s="66"/>
      <c r="PBF105" s="66"/>
      <c r="PBG105" s="66"/>
      <c r="PBH105" s="66"/>
      <c r="PBI105" s="66"/>
      <c r="PBJ105" s="66"/>
      <c r="PBK105" s="66"/>
      <c r="PBL105" s="66"/>
      <c r="PBM105" s="66"/>
      <c r="PBN105" s="66"/>
      <c r="PBO105" s="66"/>
      <c r="PBP105" s="66"/>
      <c r="PBQ105" s="66"/>
      <c r="PBR105" s="66"/>
      <c r="PBS105" s="66"/>
      <c r="PBT105" s="66"/>
      <c r="PBU105" s="66"/>
      <c r="PBV105" s="66"/>
      <c r="PBW105" s="66"/>
      <c r="PBX105" s="66"/>
      <c r="PBY105" s="66"/>
      <c r="PBZ105" s="66"/>
      <c r="PCA105" s="66"/>
      <c r="PCB105" s="66"/>
      <c r="PCC105" s="66"/>
      <c r="PCD105" s="66"/>
      <c r="PCE105" s="66"/>
      <c r="PCF105" s="66"/>
      <c r="PCG105" s="66"/>
      <c r="PCH105" s="66"/>
      <c r="PCI105" s="66"/>
      <c r="PCJ105" s="66"/>
      <c r="PCK105" s="66"/>
      <c r="PCL105" s="66"/>
      <c r="PCM105" s="66"/>
      <c r="PCN105" s="66"/>
      <c r="PCO105" s="66"/>
      <c r="PCP105" s="66"/>
      <c r="PCQ105" s="66"/>
      <c r="PCR105" s="66"/>
      <c r="PCS105" s="66"/>
      <c r="PCT105" s="66"/>
      <c r="PCU105" s="66"/>
      <c r="PCV105" s="66"/>
      <c r="PCW105" s="66"/>
      <c r="PCX105" s="66"/>
      <c r="PCY105" s="66"/>
      <c r="PCZ105" s="66"/>
      <c r="PDA105" s="66"/>
      <c r="PDB105" s="66"/>
      <c r="PDC105" s="66"/>
      <c r="PDD105" s="66"/>
      <c r="PDE105" s="66"/>
      <c r="PDF105" s="66"/>
      <c r="PDG105" s="66"/>
      <c r="PDH105" s="66"/>
      <c r="PDI105" s="66"/>
      <c r="PDJ105" s="66"/>
      <c r="PDK105" s="66"/>
      <c r="PDL105" s="66"/>
      <c r="PDM105" s="66"/>
      <c r="PDN105" s="66"/>
      <c r="PDO105" s="66"/>
      <c r="PDP105" s="66"/>
      <c r="PDQ105" s="66"/>
      <c r="PDR105" s="66"/>
      <c r="PDS105" s="66"/>
      <c r="PDT105" s="66"/>
      <c r="PDU105" s="66"/>
      <c r="PDV105" s="66"/>
      <c r="PDW105" s="66"/>
      <c r="PDX105" s="66"/>
      <c r="PDY105" s="66"/>
      <c r="PDZ105" s="66"/>
      <c r="PEA105" s="66"/>
      <c r="PEB105" s="66"/>
      <c r="PEC105" s="66"/>
      <c r="PED105" s="66"/>
      <c r="PEE105" s="66"/>
      <c r="PEF105" s="66"/>
      <c r="PEG105" s="66"/>
      <c r="PEH105" s="66"/>
      <c r="PEI105" s="66"/>
      <c r="PEJ105" s="66"/>
      <c r="PEK105" s="66"/>
      <c r="PEL105" s="66"/>
      <c r="PEM105" s="66"/>
      <c r="PEN105" s="66"/>
      <c r="PEO105" s="66"/>
      <c r="PEP105" s="66"/>
      <c r="PEQ105" s="66"/>
      <c r="PER105" s="66"/>
      <c r="PES105" s="66"/>
      <c r="PET105" s="66"/>
      <c r="PEU105" s="66"/>
      <c r="PEV105" s="66"/>
      <c r="PEW105" s="66"/>
      <c r="PEX105" s="66"/>
      <c r="PEY105" s="66"/>
      <c r="PEZ105" s="66"/>
      <c r="PFA105" s="66"/>
      <c r="PFB105" s="66"/>
      <c r="PFC105" s="66"/>
      <c r="PFD105" s="66"/>
      <c r="PFE105" s="66"/>
      <c r="PFF105" s="66"/>
      <c r="PFG105" s="66"/>
      <c r="PFH105" s="66"/>
      <c r="PFI105" s="66"/>
      <c r="PFJ105" s="66"/>
      <c r="PFK105" s="66"/>
      <c r="PFL105" s="66"/>
      <c r="PFM105" s="66"/>
      <c r="PFN105" s="66"/>
      <c r="PFO105" s="66"/>
      <c r="PFP105" s="66"/>
      <c r="PFQ105" s="66"/>
      <c r="PFR105" s="66"/>
      <c r="PFS105" s="66"/>
      <c r="PFT105" s="66"/>
      <c r="PFU105" s="66"/>
      <c r="PFV105" s="66"/>
      <c r="PFW105" s="66"/>
      <c r="PFX105" s="66"/>
      <c r="PFY105" s="66"/>
      <c r="PFZ105" s="66"/>
      <c r="PGA105" s="66"/>
      <c r="PGB105" s="66"/>
      <c r="PGC105" s="66"/>
      <c r="PGD105" s="66"/>
      <c r="PGE105" s="66"/>
      <c r="PGF105" s="66"/>
      <c r="PGG105" s="66"/>
      <c r="PGH105" s="66"/>
      <c r="PGI105" s="66"/>
      <c r="PGJ105" s="66"/>
      <c r="PGK105" s="66"/>
      <c r="PGL105" s="66"/>
      <c r="PGM105" s="66"/>
      <c r="PGN105" s="66"/>
      <c r="PGO105" s="66"/>
      <c r="PGP105" s="66"/>
      <c r="PGQ105" s="66"/>
      <c r="PGR105" s="66"/>
      <c r="PGS105" s="66"/>
      <c r="PGT105" s="66"/>
      <c r="PGU105" s="66"/>
      <c r="PGV105" s="66"/>
      <c r="PGW105" s="66"/>
      <c r="PGX105" s="66"/>
      <c r="PGY105" s="66"/>
      <c r="PGZ105" s="66"/>
      <c r="PHA105" s="66"/>
      <c r="PHB105" s="66"/>
      <c r="PHC105" s="66"/>
      <c r="PHD105" s="66"/>
      <c r="PHE105" s="66"/>
      <c r="PHF105" s="66"/>
      <c r="PHG105" s="66"/>
      <c r="PHH105" s="66"/>
      <c r="PHI105" s="66"/>
      <c r="PHJ105" s="66"/>
      <c r="PHK105" s="66"/>
      <c r="PHL105" s="66"/>
      <c r="PHM105" s="66"/>
      <c r="PHN105" s="66"/>
      <c r="PHO105" s="66"/>
      <c r="PHP105" s="66"/>
      <c r="PHQ105" s="66"/>
      <c r="PHR105" s="66"/>
      <c r="PHS105" s="66"/>
      <c r="PHT105" s="66"/>
      <c r="PHU105" s="66"/>
      <c r="PHV105" s="66"/>
      <c r="PHW105" s="66"/>
      <c r="PHX105" s="66"/>
      <c r="PHY105" s="66"/>
      <c r="PHZ105" s="66"/>
      <c r="PIA105" s="66"/>
      <c r="PIB105" s="66"/>
      <c r="PIC105" s="66"/>
      <c r="PID105" s="66"/>
      <c r="PIE105" s="66"/>
      <c r="PIF105" s="66"/>
      <c r="PIG105" s="66"/>
      <c r="PIH105" s="66"/>
      <c r="PII105" s="66"/>
      <c r="PIJ105" s="66"/>
      <c r="PIK105" s="66"/>
      <c r="PIL105" s="66"/>
      <c r="PIM105" s="66"/>
      <c r="PIN105" s="66"/>
      <c r="PIO105" s="66"/>
      <c r="PIP105" s="66"/>
      <c r="PIQ105" s="66"/>
      <c r="PIR105" s="66"/>
      <c r="PIS105" s="66"/>
      <c r="PIT105" s="66"/>
      <c r="PIU105" s="66"/>
      <c r="PIV105" s="66"/>
      <c r="PIW105" s="66"/>
      <c r="PIX105" s="66"/>
      <c r="PIY105" s="66"/>
      <c r="PIZ105" s="66"/>
      <c r="PJA105" s="66"/>
      <c r="PJB105" s="66"/>
      <c r="PJC105" s="66"/>
      <c r="PJD105" s="66"/>
      <c r="PJE105" s="66"/>
      <c r="PJF105" s="66"/>
      <c r="PJG105" s="66"/>
      <c r="PJH105" s="66"/>
      <c r="PJI105" s="66"/>
      <c r="PJJ105" s="66"/>
      <c r="PJK105" s="66"/>
      <c r="PJL105" s="66"/>
      <c r="PJM105" s="66"/>
      <c r="PJN105" s="66"/>
      <c r="PJO105" s="66"/>
      <c r="PJP105" s="66"/>
      <c r="PJQ105" s="66"/>
      <c r="PJR105" s="66"/>
      <c r="PJS105" s="66"/>
      <c r="PJT105" s="66"/>
      <c r="PJU105" s="66"/>
      <c r="PJV105" s="66"/>
      <c r="PJW105" s="66"/>
      <c r="PJX105" s="66"/>
      <c r="PJY105" s="66"/>
      <c r="PJZ105" s="66"/>
      <c r="PKA105" s="66"/>
      <c r="PKB105" s="66"/>
      <c r="PKC105" s="66"/>
      <c r="PKD105" s="66"/>
      <c r="PKE105" s="66"/>
      <c r="PKF105" s="66"/>
      <c r="PKG105" s="66"/>
      <c r="PKH105" s="66"/>
      <c r="PKI105" s="66"/>
      <c r="PKJ105" s="66"/>
      <c r="PKK105" s="66"/>
      <c r="PKL105" s="66"/>
      <c r="PKM105" s="66"/>
      <c r="PKN105" s="66"/>
      <c r="PKO105" s="66"/>
      <c r="PKP105" s="66"/>
      <c r="PKQ105" s="66"/>
      <c r="PKR105" s="66"/>
      <c r="PKS105" s="66"/>
      <c r="PKT105" s="66"/>
      <c r="PKU105" s="66"/>
      <c r="PKV105" s="66"/>
      <c r="PKW105" s="66"/>
      <c r="PKX105" s="66"/>
      <c r="PKY105" s="66"/>
      <c r="PKZ105" s="66"/>
      <c r="PLA105" s="66"/>
      <c r="PLB105" s="66"/>
      <c r="PLC105" s="66"/>
      <c r="PLD105" s="66"/>
      <c r="PLE105" s="66"/>
      <c r="PLF105" s="66"/>
      <c r="PLG105" s="66"/>
      <c r="PLH105" s="66"/>
      <c r="PLI105" s="66"/>
      <c r="PLJ105" s="66"/>
      <c r="PLK105" s="66"/>
      <c r="PLL105" s="66"/>
      <c r="PLM105" s="66"/>
      <c r="PLN105" s="66"/>
      <c r="PLO105" s="66"/>
      <c r="PLP105" s="66"/>
      <c r="PLQ105" s="66"/>
      <c r="PLR105" s="66"/>
      <c r="PLS105" s="66"/>
      <c r="PLT105" s="66"/>
      <c r="PLU105" s="66"/>
      <c r="PLV105" s="66"/>
      <c r="PLW105" s="66"/>
      <c r="PLX105" s="66"/>
      <c r="PLY105" s="66"/>
      <c r="PLZ105" s="66"/>
      <c r="PMA105" s="66"/>
      <c r="PMB105" s="66"/>
      <c r="PMC105" s="66"/>
      <c r="PMD105" s="66"/>
      <c r="PME105" s="66"/>
      <c r="PMF105" s="66"/>
      <c r="PMG105" s="66"/>
      <c r="PMH105" s="66"/>
      <c r="PMI105" s="66"/>
      <c r="PMJ105" s="66"/>
      <c r="PMK105" s="66"/>
      <c r="PML105" s="66"/>
      <c r="PMM105" s="66"/>
      <c r="PMN105" s="66"/>
      <c r="PMO105" s="66"/>
      <c r="PMP105" s="66"/>
      <c r="PMQ105" s="66"/>
      <c r="PMR105" s="66"/>
      <c r="PMS105" s="66"/>
      <c r="PMT105" s="66"/>
      <c r="PMU105" s="66"/>
      <c r="PMV105" s="66"/>
      <c r="PMW105" s="66"/>
      <c r="PMX105" s="66"/>
      <c r="PMY105" s="66"/>
      <c r="PMZ105" s="66"/>
      <c r="PNA105" s="66"/>
      <c r="PNB105" s="66"/>
      <c r="PNC105" s="66"/>
      <c r="PND105" s="66"/>
      <c r="PNE105" s="66"/>
      <c r="PNF105" s="66"/>
      <c r="PNG105" s="66"/>
      <c r="PNH105" s="66"/>
      <c r="PNI105" s="66"/>
      <c r="PNJ105" s="66"/>
      <c r="PNK105" s="66"/>
      <c r="PNL105" s="66"/>
      <c r="PNM105" s="66"/>
      <c r="PNN105" s="66"/>
      <c r="PNO105" s="66"/>
      <c r="PNP105" s="66"/>
      <c r="PNQ105" s="66"/>
      <c r="PNR105" s="66"/>
      <c r="PNS105" s="66"/>
      <c r="PNT105" s="66"/>
      <c r="PNU105" s="66"/>
      <c r="PNV105" s="66"/>
      <c r="PNW105" s="66"/>
      <c r="PNX105" s="66"/>
      <c r="PNY105" s="66"/>
      <c r="PNZ105" s="66"/>
      <c r="POA105" s="66"/>
      <c r="POB105" s="66"/>
      <c r="POC105" s="66"/>
      <c r="POD105" s="66"/>
      <c r="POE105" s="66"/>
      <c r="POF105" s="66"/>
      <c r="POG105" s="66"/>
      <c r="POH105" s="66"/>
      <c r="POI105" s="66"/>
      <c r="POJ105" s="66"/>
      <c r="POK105" s="66"/>
      <c r="POL105" s="66"/>
      <c r="POM105" s="66"/>
      <c r="PON105" s="66"/>
      <c r="POO105" s="66"/>
      <c r="POP105" s="66"/>
      <c r="POQ105" s="66"/>
      <c r="POR105" s="66"/>
      <c r="POS105" s="66"/>
      <c r="POT105" s="66"/>
      <c r="POU105" s="66"/>
      <c r="POV105" s="66"/>
      <c r="POW105" s="66"/>
      <c r="POX105" s="66"/>
      <c r="POY105" s="66"/>
      <c r="POZ105" s="66"/>
      <c r="PPA105" s="66"/>
      <c r="PPB105" s="66"/>
      <c r="PPC105" s="66"/>
      <c r="PPD105" s="66"/>
      <c r="PPE105" s="66"/>
      <c r="PPF105" s="66"/>
      <c r="PPG105" s="66"/>
      <c r="PPH105" s="66"/>
      <c r="PPI105" s="66"/>
      <c r="PPJ105" s="66"/>
      <c r="PPK105" s="66"/>
      <c r="PPL105" s="66"/>
      <c r="PPM105" s="66"/>
      <c r="PPN105" s="66"/>
      <c r="PPO105" s="66"/>
      <c r="PPP105" s="66"/>
      <c r="PPQ105" s="66"/>
      <c r="PPR105" s="66"/>
      <c r="PPS105" s="66"/>
      <c r="PPT105" s="66"/>
      <c r="PPU105" s="66"/>
      <c r="PPV105" s="66"/>
      <c r="PPW105" s="66"/>
      <c r="PPX105" s="66"/>
      <c r="PPY105" s="66"/>
      <c r="PPZ105" s="66"/>
      <c r="PQA105" s="66"/>
      <c r="PQB105" s="66"/>
      <c r="PQC105" s="66"/>
      <c r="PQD105" s="66"/>
      <c r="PQE105" s="66"/>
      <c r="PQF105" s="66"/>
      <c r="PQG105" s="66"/>
      <c r="PQH105" s="66"/>
      <c r="PQI105" s="66"/>
      <c r="PQJ105" s="66"/>
      <c r="PQK105" s="66"/>
      <c r="PQL105" s="66"/>
      <c r="PQM105" s="66"/>
      <c r="PQN105" s="66"/>
      <c r="PQO105" s="66"/>
      <c r="PQP105" s="66"/>
      <c r="PQQ105" s="66"/>
      <c r="PQR105" s="66"/>
      <c r="PQS105" s="66"/>
      <c r="PQT105" s="66"/>
      <c r="PQU105" s="66"/>
      <c r="PQV105" s="66"/>
      <c r="PQW105" s="66"/>
      <c r="PQX105" s="66"/>
      <c r="PQY105" s="66"/>
      <c r="PQZ105" s="66"/>
      <c r="PRA105" s="66"/>
      <c r="PRB105" s="66"/>
      <c r="PRC105" s="66"/>
      <c r="PRD105" s="66"/>
      <c r="PRE105" s="66"/>
      <c r="PRF105" s="66"/>
      <c r="PRG105" s="66"/>
      <c r="PRH105" s="66"/>
      <c r="PRI105" s="66"/>
      <c r="PRJ105" s="66"/>
      <c r="PRK105" s="66"/>
      <c r="PRL105" s="66"/>
      <c r="PRM105" s="66"/>
      <c r="PRN105" s="66"/>
      <c r="PRO105" s="66"/>
      <c r="PRP105" s="66"/>
      <c r="PRQ105" s="66"/>
      <c r="PRR105" s="66"/>
      <c r="PRS105" s="66"/>
      <c r="PRT105" s="66"/>
      <c r="PRU105" s="66"/>
      <c r="PRV105" s="66"/>
      <c r="PRW105" s="66"/>
      <c r="PRX105" s="66"/>
      <c r="PRY105" s="66"/>
      <c r="PRZ105" s="66"/>
      <c r="PSA105" s="66"/>
      <c r="PSB105" s="66"/>
      <c r="PSC105" s="66"/>
      <c r="PSD105" s="66"/>
      <c r="PSE105" s="66"/>
      <c r="PSF105" s="66"/>
      <c r="PSG105" s="66"/>
      <c r="PSH105" s="66"/>
      <c r="PSI105" s="66"/>
      <c r="PSJ105" s="66"/>
      <c r="PSK105" s="66"/>
      <c r="PSL105" s="66"/>
      <c r="PSM105" s="66"/>
      <c r="PSN105" s="66"/>
      <c r="PSO105" s="66"/>
      <c r="PSP105" s="66"/>
      <c r="PSQ105" s="66"/>
      <c r="PSR105" s="66"/>
      <c r="PSS105" s="66"/>
      <c r="PST105" s="66"/>
      <c r="PSU105" s="66"/>
      <c r="PSV105" s="66"/>
      <c r="PSW105" s="66"/>
      <c r="PSX105" s="66"/>
      <c r="PSY105" s="66"/>
      <c r="PSZ105" s="66"/>
      <c r="PTA105" s="66"/>
      <c r="PTB105" s="66"/>
      <c r="PTC105" s="66"/>
      <c r="PTD105" s="66"/>
      <c r="PTE105" s="66"/>
      <c r="PTF105" s="66"/>
      <c r="PTG105" s="66"/>
      <c r="PTH105" s="66"/>
      <c r="PTI105" s="66"/>
      <c r="PTJ105" s="66"/>
      <c r="PTK105" s="66"/>
      <c r="PTL105" s="66"/>
      <c r="PTM105" s="66"/>
      <c r="PTN105" s="66"/>
      <c r="PTO105" s="66"/>
      <c r="PTP105" s="66"/>
      <c r="PTQ105" s="66"/>
      <c r="PTR105" s="66"/>
      <c r="PTS105" s="66"/>
      <c r="PTT105" s="66"/>
      <c r="PTU105" s="66"/>
      <c r="PTV105" s="66"/>
      <c r="PTW105" s="66"/>
      <c r="PTX105" s="66"/>
      <c r="PTY105" s="66"/>
      <c r="PTZ105" s="66"/>
      <c r="PUA105" s="66"/>
      <c r="PUB105" s="66"/>
      <c r="PUC105" s="66"/>
      <c r="PUD105" s="66"/>
      <c r="PUE105" s="66"/>
      <c r="PUF105" s="66"/>
      <c r="PUG105" s="66"/>
      <c r="PUH105" s="66"/>
      <c r="PUI105" s="66"/>
      <c r="PUJ105" s="66"/>
      <c r="PUK105" s="66"/>
      <c r="PUL105" s="66"/>
      <c r="PUM105" s="66"/>
      <c r="PUN105" s="66"/>
      <c r="PUO105" s="66"/>
      <c r="PUP105" s="66"/>
      <c r="PUQ105" s="66"/>
      <c r="PUR105" s="66"/>
      <c r="PUS105" s="66"/>
      <c r="PUT105" s="66"/>
      <c r="PUU105" s="66"/>
      <c r="PUV105" s="66"/>
      <c r="PUW105" s="66"/>
      <c r="PUX105" s="66"/>
      <c r="PUY105" s="66"/>
      <c r="PUZ105" s="66"/>
      <c r="PVA105" s="66"/>
      <c r="PVB105" s="66"/>
      <c r="PVC105" s="66"/>
      <c r="PVD105" s="66"/>
      <c r="PVE105" s="66"/>
      <c r="PVF105" s="66"/>
      <c r="PVG105" s="66"/>
      <c r="PVH105" s="66"/>
      <c r="PVI105" s="66"/>
      <c r="PVJ105" s="66"/>
      <c r="PVK105" s="66"/>
      <c r="PVL105" s="66"/>
      <c r="PVM105" s="66"/>
      <c r="PVN105" s="66"/>
      <c r="PVO105" s="66"/>
      <c r="PVP105" s="66"/>
      <c r="PVQ105" s="66"/>
      <c r="PVR105" s="66"/>
      <c r="PVS105" s="66"/>
      <c r="PVT105" s="66"/>
      <c r="PVU105" s="66"/>
      <c r="PVV105" s="66"/>
      <c r="PVW105" s="66"/>
      <c r="PVX105" s="66"/>
      <c r="PVY105" s="66"/>
      <c r="PVZ105" s="66"/>
      <c r="PWA105" s="66"/>
      <c r="PWB105" s="66"/>
      <c r="PWC105" s="66"/>
      <c r="PWD105" s="66"/>
      <c r="PWE105" s="66"/>
      <c r="PWF105" s="66"/>
      <c r="PWG105" s="66"/>
      <c r="PWH105" s="66"/>
      <c r="PWI105" s="66"/>
      <c r="PWJ105" s="66"/>
      <c r="PWK105" s="66"/>
      <c r="PWL105" s="66"/>
      <c r="PWM105" s="66"/>
      <c r="PWN105" s="66"/>
      <c r="PWO105" s="66"/>
      <c r="PWP105" s="66"/>
      <c r="PWQ105" s="66"/>
      <c r="PWR105" s="66"/>
      <c r="PWS105" s="66"/>
      <c r="PWT105" s="66"/>
      <c r="PWU105" s="66"/>
      <c r="PWV105" s="66"/>
      <c r="PWW105" s="66"/>
      <c r="PWX105" s="66"/>
      <c r="PWY105" s="66"/>
      <c r="PWZ105" s="66"/>
      <c r="PXA105" s="66"/>
      <c r="PXB105" s="66"/>
      <c r="PXC105" s="66"/>
      <c r="PXD105" s="66"/>
      <c r="PXE105" s="66"/>
      <c r="PXF105" s="66"/>
      <c r="PXG105" s="66"/>
      <c r="PXH105" s="66"/>
      <c r="PXI105" s="66"/>
      <c r="PXJ105" s="66"/>
      <c r="PXK105" s="66"/>
      <c r="PXL105" s="66"/>
      <c r="PXM105" s="66"/>
      <c r="PXN105" s="66"/>
      <c r="PXO105" s="66"/>
      <c r="PXP105" s="66"/>
      <c r="PXQ105" s="66"/>
      <c r="PXR105" s="66"/>
      <c r="PXS105" s="66"/>
      <c r="PXT105" s="66"/>
      <c r="PXU105" s="66"/>
      <c r="PXV105" s="66"/>
      <c r="PXW105" s="66"/>
      <c r="PXX105" s="66"/>
      <c r="PXY105" s="66"/>
      <c r="PXZ105" s="66"/>
      <c r="PYA105" s="66"/>
      <c r="PYB105" s="66"/>
      <c r="PYC105" s="66"/>
      <c r="PYD105" s="66"/>
      <c r="PYE105" s="66"/>
      <c r="PYF105" s="66"/>
      <c r="PYG105" s="66"/>
      <c r="PYH105" s="66"/>
      <c r="PYI105" s="66"/>
      <c r="PYJ105" s="66"/>
      <c r="PYK105" s="66"/>
      <c r="PYL105" s="66"/>
      <c r="PYM105" s="66"/>
      <c r="PYN105" s="66"/>
      <c r="PYO105" s="66"/>
      <c r="PYP105" s="66"/>
      <c r="PYQ105" s="66"/>
      <c r="PYR105" s="66"/>
      <c r="PYS105" s="66"/>
      <c r="PYT105" s="66"/>
      <c r="PYU105" s="66"/>
      <c r="PYV105" s="66"/>
      <c r="PYW105" s="66"/>
      <c r="PYX105" s="66"/>
      <c r="PYY105" s="66"/>
      <c r="PYZ105" s="66"/>
      <c r="PZA105" s="66"/>
      <c r="PZB105" s="66"/>
      <c r="PZC105" s="66"/>
      <c r="PZD105" s="66"/>
      <c r="PZE105" s="66"/>
      <c r="PZF105" s="66"/>
      <c r="PZG105" s="66"/>
      <c r="PZH105" s="66"/>
      <c r="PZI105" s="66"/>
      <c r="PZJ105" s="66"/>
      <c r="PZK105" s="66"/>
      <c r="PZL105" s="66"/>
      <c r="PZM105" s="66"/>
      <c r="PZN105" s="66"/>
      <c r="PZO105" s="66"/>
      <c r="PZP105" s="66"/>
      <c r="PZQ105" s="66"/>
      <c r="PZR105" s="66"/>
      <c r="PZS105" s="66"/>
      <c r="PZT105" s="66"/>
      <c r="PZU105" s="66"/>
      <c r="PZV105" s="66"/>
      <c r="PZW105" s="66"/>
      <c r="PZX105" s="66"/>
      <c r="PZY105" s="66"/>
      <c r="PZZ105" s="66"/>
      <c r="QAA105" s="66"/>
      <c r="QAB105" s="66"/>
      <c r="QAC105" s="66"/>
      <c r="QAD105" s="66"/>
      <c r="QAE105" s="66"/>
      <c r="QAF105" s="66"/>
      <c r="QAG105" s="66"/>
      <c r="QAH105" s="66"/>
      <c r="QAI105" s="66"/>
      <c r="QAJ105" s="66"/>
      <c r="QAK105" s="66"/>
      <c r="QAL105" s="66"/>
      <c r="QAM105" s="66"/>
      <c r="QAN105" s="66"/>
      <c r="QAO105" s="66"/>
      <c r="QAP105" s="66"/>
      <c r="QAQ105" s="66"/>
      <c r="QAR105" s="66"/>
      <c r="QAS105" s="66"/>
      <c r="QAT105" s="66"/>
      <c r="QAU105" s="66"/>
      <c r="QAV105" s="66"/>
      <c r="QAW105" s="66"/>
      <c r="QAX105" s="66"/>
      <c r="QAY105" s="66"/>
      <c r="QAZ105" s="66"/>
      <c r="QBA105" s="66"/>
      <c r="QBB105" s="66"/>
      <c r="QBC105" s="66"/>
      <c r="QBD105" s="66"/>
      <c r="QBE105" s="66"/>
      <c r="QBF105" s="66"/>
      <c r="QBG105" s="66"/>
      <c r="QBH105" s="66"/>
      <c r="QBI105" s="66"/>
      <c r="QBJ105" s="66"/>
      <c r="QBK105" s="66"/>
      <c r="QBL105" s="66"/>
      <c r="QBM105" s="66"/>
      <c r="QBN105" s="66"/>
      <c r="QBO105" s="66"/>
      <c r="QBP105" s="66"/>
      <c r="QBQ105" s="66"/>
      <c r="QBR105" s="66"/>
      <c r="QBS105" s="66"/>
      <c r="QBT105" s="66"/>
      <c r="QBU105" s="66"/>
      <c r="QBV105" s="66"/>
      <c r="QBW105" s="66"/>
      <c r="QBX105" s="66"/>
      <c r="QBY105" s="66"/>
      <c r="QBZ105" s="66"/>
      <c r="QCA105" s="66"/>
      <c r="QCB105" s="66"/>
      <c r="QCC105" s="66"/>
      <c r="QCD105" s="66"/>
      <c r="QCE105" s="66"/>
      <c r="QCF105" s="66"/>
      <c r="QCG105" s="66"/>
      <c r="QCH105" s="66"/>
      <c r="QCI105" s="66"/>
      <c r="QCJ105" s="66"/>
      <c r="QCK105" s="66"/>
      <c r="QCL105" s="66"/>
      <c r="QCM105" s="66"/>
      <c r="QCN105" s="66"/>
      <c r="QCO105" s="66"/>
      <c r="QCP105" s="66"/>
      <c r="QCQ105" s="66"/>
      <c r="QCR105" s="66"/>
      <c r="QCS105" s="66"/>
      <c r="QCT105" s="66"/>
      <c r="QCU105" s="66"/>
      <c r="QCV105" s="66"/>
      <c r="QCW105" s="66"/>
      <c r="QCX105" s="66"/>
      <c r="QCY105" s="66"/>
      <c r="QCZ105" s="66"/>
      <c r="QDA105" s="66"/>
      <c r="QDB105" s="66"/>
      <c r="QDC105" s="66"/>
      <c r="QDD105" s="66"/>
      <c r="QDE105" s="66"/>
      <c r="QDF105" s="66"/>
      <c r="QDG105" s="66"/>
      <c r="QDH105" s="66"/>
      <c r="QDI105" s="66"/>
      <c r="QDJ105" s="66"/>
      <c r="QDK105" s="66"/>
      <c r="QDL105" s="66"/>
      <c r="QDM105" s="66"/>
      <c r="QDN105" s="66"/>
      <c r="QDO105" s="66"/>
      <c r="QDP105" s="66"/>
      <c r="QDQ105" s="66"/>
      <c r="QDR105" s="66"/>
      <c r="QDS105" s="66"/>
      <c r="QDT105" s="66"/>
      <c r="QDU105" s="66"/>
      <c r="QDV105" s="66"/>
      <c r="QDW105" s="66"/>
      <c r="QDX105" s="66"/>
      <c r="QDY105" s="66"/>
      <c r="QDZ105" s="66"/>
      <c r="QEA105" s="66"/>
      <c r="QEB105" s="66"/>
      <c r="QEC105" s="66"/>
      <c r="QED105" s="66"/>
      <c r="QEE105" s="66"/>
      <c r="QEF105" s="66"/>
      <c r="QEG105" s="66"/>
      <c r="QEH105" s="66"/>
      <c r="QEI105" s="66"/>
      <c r="QEJ105" s="66"/>
      <c r="QEK105" s="66"/>
      <c r="QEL105" s="66"/>
      <c r="QEM105" s="66"/>
      <c r="QEN105" s="66"/>
      <c r="QEO105" s="66"/>
      <c r="QEP105" s="66"/>
      <c r="QEQ105" s="66"/>
      <c r="QER105" s="66"/>
      <c r="QES105" s="66"/>
      <c r="QET105" s="66"/>
      <c r="QEU105" s="66"/>
      <c r="QEV105" s="66"/>
      <c r="QEW105" s="66"/>
      <c r="QEX105" s="66"/>
      <c r="QEY105" s="66"/>
      <c r="QEZ105" s="66"/>
      <c r="QFA105" s="66"/>
      <c r="QFB105" s="66"/>
      <c r="QFC105" s="66"/>
      <c r="QFD105" s="66"/>
      <c r="QFE105" s="66"/>
      <c r="QFF105" s="66"/>
      <c r="QFG105" s="66"/>
      <c r="QFH105" s="66"/>
      <c r="QFI105" s="66"/>
      <c r="QFJ105" s="66"/>
      <c r="QFK105" s="66"/>
      <c r="QFL105" s="66"/>
      <c r="QFM105" s="66"/>
      <c r="QFN105" s="66"/>
      <c r="QFO105" s="66"/>
      <c r="QFP105" s="66"/>
      <c r="QFQ105" s="66"/>
      <c r="QFR105" s="66"/>
      <c r="QFS105" s="66"/>
      <c r="QFT105" s="66"/>
      <c r="QFU105" s="66"/>
      <c r="QFV105" s="66"/>
      <c r="QFW105" s="66"/>
      <c r="QFX105" s="66"/>
      <c r="QFY105" s="66"/>
      <c r="QFZ105" s="66"/>
      <c r="QGA105" s="66"/>
      <c r="QGB105" s="66"/>
      <c r="QGC105" s="66"/>
      <c r="QGD105" s="66"/>
      <c r="QGE105" s="66"/>
      <c r="QGF105" s="66"/>
      <c r="QGG105" s="66"/>
      <c r="QGH105" s="66"/>
      <c r="QGI105" s="66"/>
      <c r="QGJ105" s="66"/>
      <c r="QGK105" s="66"/>
      <c r="QGL105" s="66"/>
      <c r="QGM105" s="66"/>
      <c r="QGN105" s="66"/>
      <c r="QGO105" s="66"/>
      <c r="QGP105" s="66"/>
      <c r="QGQ105" s="66"/>
      <c r="QGR105" s="66"/>
      <c r="QGS105" s="66"/>
      <c r="QGT105" s="66"/>
      <c r="QGU105" s="66"/>
      <c r="QGV105" s="66"/>
      <c r="QGW105" s="66"/>
      <c r="QGX105" s="66"/>
      <c r="QGY105" s="66"/>
      <c r="QGZ105" s="66"/>
      <c r="QHA105" s="66"/>
      <c r="QHB105" s="66"/>
      <c r="QHC105" s="66"/>
      <c r="QHD105" s="66"/>
      <c r="QHE105" s="66"/>
      <c r="QHF105" s="66"/>
      <c r="QHG105" s="66"/>
      <c r="QHH105" s="66"/>
      <c r="QHI105" s="66"/>
      <c r="QHJ105" s="66"/>
      <c r="QHK105" s="66"/>
      <c r="QHL105" s="66"/>
      <c r="QHM105" s="66"/>
      <c r="QHN105" s="66"/>
      <c r="QHO105" s="66"/>
      <c r="QHP105" s="66"/>
      <c r="QHQ105" s="66"/>
      <c r="QHR105" s="66"/>
      <c r="QHS105" s="66"/>
      <c r="QHT105" s="66"/>
      <c r="QHU105" s="66"/>
      <c r="QHV105" s="66"/>
      <c r="QHW105" s="66"/>
      <c r="QHX105" s="66"/>
      <c r="QHY105" s="66"/>
      <c r="QHZ105" s="66"/>
      <c r="QIA105" s="66"/>
      <c r="QIB105" s="66"/>
      <c r="QIC105" s="66"/>
      <c r="QID105" s="66"/>
      <c r="QIE105" s="66"/>
      <c r="QIF105" s="66"/>
      <c r="QIG105" s="66"/>
      <c r="QIH105" s="66"/>
      <c r="QII105" s="66"/>
      <c r="QIJ105" s="66"/>
      <c r="QIK105" s="66"/>
      <c r="QIL105" s="66"/>
      <c r="QIM105" s="66"/>
      <c r="QIN105" s="66"/>
      <c r="QIO105" s="66"/>
      <c r="QIP105" s="66"/>
      <c r="QIQ105" s="66"/>
      <c r="QIR105" s="66"/>
      <c r="QIS105" s="66"/>
      <c r="QIT105" s="66"/>
      <c r="QIU105" s="66"/>
      <c r="QIV105" s="66"/>
      <c r="QIW105" s="66"/>
      <c r="QIX105" s="66"/>
      <c r="QIY105" s="66"/>
      <c r="QIZ105" s="66"/>
      <c r="QJA105" s="66"/>
      <c r="QJB105" s="66"/>
      <c r="QJC105" s="66"/>
      <c r="QJD105" s="66"/>
      <c r="QJE105" s="66"/>
      <c r="QJF105" s="66"/>
      <c r="QJG105" s="66"/>
      <c r="QJH105" s="66"/>
      <c r="QJI105" s="66"/>
      <c r="QJJ105" s="66"/>
      <c r="QJK105" s="66"/>
      <c r="QJL105" s="66"/>
      <c r="QJM105" s="66"/>
      <c r="QJN105" s="66"/>
      <c r="QJO105" s="66"/>
      <c r="QJP105" s="66"/>
      <c r="QJQ105" s="66"/>
      <c r="QJR105" s="66"/>
      <c r="QJS105" s="66"/>
      <c r="QJT105" s="66"/>
      <c r="QJU105" s="66"/>
      <c r="QJV105" s="66"/>
      <c r="QJW105" s="66"/>
      <c r="QJX105" s="66"/>
      <c r="QJY105" s="66"/>
      <c r="QJZ105" s="66"/>
      <c r="QKA105" s="66"/>
      <c r="QKB105" s="66"/>
      <c r="QKC105" s="66"/>
      <c r="QKD105" s="66"/>
      <c r="QKE105" s="66"/>
      <c r="QKF105" s="66"/>
      <c r="QKG105" s="66"/>
      <c r="QKH105" s="66"/>
      <c r="QKI105" s="66"/>
      <c r="QKJ105" s="66"/>
      <c r="QKK105" s="66"/>
      <c r="QKL105" s="66"/>
      <c r="QKM105" s="66"/>
      <c r="QKN105" s="66"/>
      <c r="QKO105" s="66"/>
      <c r="QKP105" s="66"/>
      <c r="QKQ105" s="66"/>
      <c r="QKR105" s="66"/>
      <c r="QKS105" s="66"/>
      <c r="QKT105" s="66"/>
      <c r="QKU105" s="66"/>
      <c r="QKV105" s="66"/>
      <c r="QKW105" s="66"/>
      <c r="QKX105" s="66"/>
      <c r="QKY105" s="66"/>
      <c r="QKZ105" s="66"/>
      <c r="QLA105" s="66"/>
      <c r="QLB105" s="66"/>
      <c r="QLC105" s="66"/>
      <c r="QLD105" s="66"/>
      <c r="QLE105" s="66"/>
      <c r="QLF105" s="66"/>
      <c r="QLG105" s="66"/>
      <c r="QLH105" s="66"/>
      <c r="QLI105" s="66"/>
      <c r="QLJ105" s="66"/>
      <c r="QLK105" s="66"/>
      <c r="QLL105" s="66"/>
      <c r="QLM105" s="66"/>
      <c r="QLN105" s="66"/>
      <c r="QLO105" s="66"/>
      <c r="QLP105" s="66"/>
      <c r="QLQ105" s="66"/>
      <c r="QLR105" s="66"/>
      <c r="QLS105" s="66"/>
      <c r="QLT105" s="66"/>
      <c r="QLU105" s="66"/>
      <c r="QLV105" s="66"/>
      <c r="QLW105" s="66"/>
      <c r="QLX105" s="66"/>
      <c r="QLY105" s="66"/>
      <c r="QLZ105" s="66"/>
      <c r="QMA105" s="66"/>
      <c r="QMB105" s="66"/>
      <c r="QMC105" s="66"/>
      <c r="QMD105" s="66"/>
      <c r="QME105" s="66"/>
      <c r="QMF105" s="66"/>
      <c r="QMG105" s="66"/>
      <c r="QMH105" s="66"/>
      <c r="QMI105" s="66"/>
      <c r="QMJ105" s="66"/>
      <c r="QMK105" s="66"/>
      <c r="QML105" s="66"/>
      <c r="QMM105" s="66"/>
      <c r="QMN105" s="66"/>
      <c r="QMO105" s="66"/>
      <c r="QMP105" s="66"/>
      <c r="QMQ105" s="66"/>
      <c r="QMR105" s="66"/>
      <c r="QMS105" s="66"/>
      <c r="QMT105" s="66"/>
      <c r="QMU105" s="66"/>
      <c r="QMV105" s="66"/>
      <c r="QMW105" s="66"/>
      <c r="QMX105" s="66"/>
      <c r="QMY105" s="66"/>
      <c r="QMZ105" s="66"/>
      <c r="QNA105" s="66"/>
      <c r="QNB105" s="66"/>
      <c r="QNC105" s="66"/>
      <c r="QND105" s="66"/>
      <c r="QNE105" s="66"/>
      <c r="QNF105" s="66"/>
      <c r="QNG105" s="66"/>
      <c r="QNH105" s="66"/>
      <c r="QNI105" s="66"/>
      <c r="QNJ105" s="66"/>
      <c r="QNK105" s="66"/>
      <c r="QNL105" s="66"/>
      <c r="QNM105" s="66"/>
      <c r="QNN105" s="66"/>
      <c r="QNO105" s="66"/>
      <c r="QNP105" s="66"/>
      <c r="QNQ105" s="66"/>
      <c r="QNR105" s="66"/>
      <c r="QNS105" s="66"/>
      <c r="QNT105" s="66"/>
      <c r="QNU105" s="66"/>
      <c r="QNV105" s="66"/>
      <c r="QNW105" s="66"/>
      <c r="QNX105" s="66"/>
      <c r="QNY105" s="66"/>
      <c r="QNZ105" s="66"/>
      <c r="QOA105" s="66"/>
      <c r="QOB105" s="66"/>
      <c r="QOC105" s="66"/>
      <c r="QOD105" s="66"/>
      <c r="QOE105" s="66"/>
      <c r="QOF105" s="66"/>
      <c r="QOG105" s="66"/>
      <c r="QOH105" s="66"/>
      <c r="QOI105" s="66"/>
      <c r="QOJ105" s="66"/>
      <c r="QOK105" s="66"/>
      <c r="QOL105" s="66"/>
      <c r="QOM105" s="66"/>
      <c r="QON105" s="66"/>
      <c r="QOO105" s="66"/>
      <c r="QOP105" s="66"/>
      <c r="QOQ105" s="66"/>
      <c r="QOR105" s="66"/>
      <c r="QOS105" s="66"/>
      <c r="QOT105" s="66"/>
      <c r="QOU105" s="66"/>
      <c r="QOV105" s="66"/>
      <c r="QOW105" s="66"/>
      <c r="QOX105" s="66"/>
      <c r="QOY105" s="66"/>
      <c r="QOZ105" s="66"/>
      <c r="QPA105" s="66"/>
      <c r="QPB105" s="66"/>
      <c r="QPC105" s="66"/>
      <c r="QPD105" s="66"/>
      <c r="QPE105" s="66"/>
      <c r="QPF105" s="66"/>
      <c r="QPG105" s="66"/>
      <c r="QPH105" s="66"/>
      <c r="QPI105" s="66"/>
      <c r="QPJ105" s="66"/>
      <c r="QPK105" s="66"/>
      <c r="QPL105" s="66"/>
      <c r="QPM105" s="66"/>
      <c r="QPN105" s="66"/>
      <c r="QPO105" s="66"/>
      <c r="QPP105" s="66"/>
      <c r="QPQ105" s="66"/>
      <c r="QPR105" s="66"/>
      <c r="QPS105" s="66"/>
      <c r="QPT105" s="66"/>
      <c r="QPU105" s="66"/>
      <c r="QPV105" s="66"/>
      <c r="QPW105" s="66"/>
      <c r="QPX105" s="66"/>
      <c r="QPY105" s="66"/>
      <c r="QPZ105" s="66"/>
      <c r="QQA105" s="66"/>
      <c r="QQB105" s="66"/>
      <c r="QQC105" s="66"/>
      <c r="QQD105" s="66"/>
      <c r="QQE105" s="66"/>
      <c r="QQF105" s="66"/>
      <c r="QQG105" s="66"/>
      <c r="QQH105" s="66"/>
      <c r="QQI105" s="66"/>
      <c r="QQJ105" s="66"/>
      <c r="QQK105" s="66"/>
      <c r="QQL105" s="66"/>
      <c r="QQM105" s="66"/>
      <c r="QQN105" s="66"/>
      <c r="QQO105" s="66"/>
      <c r="QQP105" s="66"/>
      <c r="QQQ105" s="66"/>
      <c r="QQR105" s="66"/>
      <c r="QQS105" s="66"/>
      <c r="QQT105" s="66"/>
      <c r="QQU105" s="66"/>
      <c r="QQV105" s="66"/>
      <c r="QQW105" s="66"/>
      <c r="QQX105" s="66"/>
      <c r="QQY105" s="66"/>
      <c r="QQZ105" s="66"/>
      <c r="QRA105" s="66"/>
      <c r="QRB105" s="66"/>
      <c r="QRC105" s="66"/>
      <c r="QRD105" s="66"/>
      <c r="QRE105" s="66"/>
      <c r="QRF105" s="66"/>
      <c r="QRG105" s="66"/>
      <c r="QRH105" s="66"/>
      <c r="QRI105" s="66"/>
      <c r="QRJ105" s="66"/>
      <c r="QRK105" s="66"/>
      <c r="QRL105" s="66"/>
      <c r="QRM105" s="66"/>
      <c r="QRN105" s="66"/>
      <c r="QRO105" s="66"/>
      <c r="QRP105" s="66"/>
      <c r="QRQ105" s="66"/>
      <c r="QRR105" s="66"/>
      <c r="QRS105" s="66"/>
      <c r="QRT105" s="66"/>
      <c r="QRU105" s="66"/>
      <c r="QRV105" s="66"/>
      <c r="QRW105" s="66"/>
      <c r="QRX105" s="66"/>
      <c r="QRY105" s="66"/>
      <c r="QRZ105" s="66"/>
      <c r="QSA105" s="66"/>
      <c r="QSB105" s="66"/>
      <c r="QSC105" s="66"/>
      <c r="QSD105" s="66"/>
      <c r="QSE105" s="66"/>
      <c r="QSF105" s="66"/>
      <c r="QSG105" s="66"/>
      <c r="QSH105" s="66"/>
      <c r="QSI105" s="66"/>
      <c r="QSJ105" s="66"/>
      <c r="QSK105" s="66"/>
      <c r="QSL105" s="66"/>
      <c r="QSM105" s="66"/>
      <c r="QSN105" s="66"/>
      <c r="QSO105" s="66"/>
      <c r="QSP105" s="66"/>
      <c r="QSQ105" s="66"/>
      <c r="QSR105" s="66"/>
      <c r="QSS105" s="66"/>
      <c r="QST105" s="66"/>
      <c r="QSU105" s="66"/>
      <c r="QSV105" s="66"/>
      <c r="QSW105" s="66"/>
      <c r="QSX105" s="66"/>
      <c r="QSY105" s="66"/>
      <c r="QSZ105" s="66"/>
      <c r="QTA105" s="66"/>
      <c r="QTB105" s="66"/>
      <c r="QTC105" s="66"/>
      <c r="QTD105" s="66"/>
      <c r="QTE105" s="66"/>
      <c r="QTF105" s="66"/>
      <c r="QTG105" s="66"/>
      <c r="QTH105" s="66"/>
      <c r="QTI105" s="66"/>
      <c r="QTJ105" s="66"/>
      <c r="QTK105" s="66"/>
      <c r="QTL105" s="66"/>
      <c r="QTM105" s="66"/>
      <c r="QTN105" s="66"/>
      <c r="QTO105" s="66"/>
      <c r="QTP105" s="66"/>
      <c r="QTQ105" s="66"/>
      <c r="QTR105" s="66"/>
      <c r="QTS105" s="66"/>
      <c r="QTT105" s="66"/>
      <c r="QTU105" s="66"/>
      <c r="QTV105" s="66"/>
      <c r="QTW105" s="66"/>
      <c r="QTX105" s="66"/>
      <c r="QTY105" s="66"/>
      <c r="QTZ105" s="66"/>
      <c r="QUA105" s="66"/>
      <c r="QUB105" s="66"/>
      <c r="QUC105" s="66"/>
      <c r="QUD105" s="66"/>
      <c r="QUE105" s="66"/>
      <c r="QUF105" s="66"/>
      <c r="QUG105" s="66"/>
      <c r="QUH105" s="66"/>
      <c r="QUI105" s="66"/>
      <c r="QUJ105" s="66"/>
      <c r="QUK105" s="66"/>
      <c r="QUL105" s="66"/>
      <c r="QUM105" s="66"/>
      <c r="QUN105" s="66"/>
      <c r="QUO105" s="66"/>
      <c r="QUP105" s="66"/>
      <c r="QUQ105" s="66"/>
      <c r="QUR105" s="66"/>
      <c r="QUS105" s="66"/>
      <c r="QUT105" s="66"/>
      <c r="QUU105" s="66"/>
      <c r="QUV105" s="66"/>
      <c r="QUW105" s="66"/>
      <c r="QUX105" s="66"/>
      <c r="QUY105" s="66"/>
      <c r="QUZ105" s="66"/>
      <c r="QVA105" s="66"/>
      <c r="QVB105" s="66"/>
      <c r="QVC105" s="66"/>
      <c r="QVD105" s="66"/>
      <c r="QVE105" s="66"/>
      <c r="QVF105" s="66"/>
      <c r="QVG105" s="66"/>
      <c r="QVH105" s="66"/>
      <c r="QVI105" s="66"/>
      <c r="QVJ105" s="66"/>
      <c r="QVK105" s="66"/>
      <c r="QVL105" s="66"/>
      <c r="QVM105" s="66"/>
      <c r="QVN105" s="66"/>
      <c r="QVO105" s="66"/>
      <c r="QVP105" s="66"/>
      <c r="QVQ105" s="66"/>
      <c r="QVR105" s="66"/>
      <c r="QVS105" s="66"/>
      <c r="QVT105" s="66"/>
      <c r="QVU105" s="66"/>
      <c r="QVV105" s="66"/>
      <c r="QVW105" s="66"/>
      <c r="QVX105" s="66"/>
      <c r="QVY105" s="66"/>
      <c r="QVZ105" s="66"/>
      <c r="QWA105" s="66"/>
      <c r="QWB105" s="66"/>
      <c r="QWC105" s="66"/>
      <c r="QWD105" s="66"/>
      <c r="QWE105" s="66"/>
      <c r="QWF105" s="66"/>
      <c r="QWG105" s="66"/>
      <c r="QWH105" s="66"/>
      <c r="QWI105" s="66"/>
      <c r="QWJ105" s="66"/>
      <c r="QWK105" s="66"/>
      <c r="QWL105" s="66"/>
      <c r="QWM105" s="66"/>
      <c r="QWN105" s="66"/>
      <c r="QWO105" s="66"/>
      <c r="QWP105" s="66"/>
      <c r="QWQ105" s="66"/>
      <c r="QWR105" s="66"/>
      <c r="QWS105" s="66"/>
      <c r="QWT105" s="66"/>
      <c r="QWU105" s="66"/>
      <c r="QWV105" s="66"/>
      <c r="QWW105" s="66"/>
      <c r="QWX105" s="66"/>
      <c r="QWY105" s="66"/>
      <c r="QWZ105" s="66"/>
      <c r="QXA105" s="66"/>
      <c r="QXB105" s="66"/>
      <c r="QXC105" s="66"/>
      <c r="QXD105" s="66"/>
      <c r="QXE105" s="66"/>
      <c r="QXF105" s="66"/>
      <c r="QXG105" s="66"/>
      <c r="QXH105" s="66"/>
      <c r="QXI105" s="66"/>
      <c r="QXJ105" s="66"/>
      <c r="QXK105" s="66"/>
      <c r="QXL105" s="66"/>
      <c r="QXM105" s="66"/>
      <c r="QXN105" s="66"/>
      <c r="QXO105" s="66"/>
      <c r="QXP105" s="66"/>
      <c r="QXQ105" s="66"/>
      <c r="QXR105" s="66"/>
      <c r="QXS105" s="66"/>
      <c r="QXT105" s="66"/>
      <c r="QXU105" s="66"/>
      <c r="QXV105" s="66"/>
      <c r="QXW105" s="66"/>
      <c r="QXX105" s="66"/>
      <c r="QXY105" s="66"/>
      <c r="QXZ105" s="66"/>
      <c r="QYA105" s="66"/>
      <c r="QYB105" s="66"/>
      <c r="QYC105" s="66"/>
      <c r="QYD105" s="66"/>
      <c r="QYE105" s="66"/>
      <c r="QYF105" s="66"/>
      <c r="QYG105" s="66"/>
      <c r="QYH105" s="66"/>
      <c r="QYI105" s="66"/>
      <c r="QYJ105" s="66"/>
      <c r="QYK105" s="66"/>
      <c r="QYL105" s="66"/>
      <c r="QYM105" s="66"/>
      <c r="QYN105" s="66"/>
      <c r="QYO105" s="66"/>
      <c r="QYP105" s="66"/>
      <c r="QYQ105" s="66"/>
      <c r="QYR105" s="66"/>
      <c r="QYS105" s="66"/>
      <c r="QYT105" s="66"/>
      <c r="QYU105" s="66"/>
      <c r="QYV105" s="66"/>
      <c r="QYW105" s="66"/>
      <c r="QYX105" s="66"/>
      <c r="QYY105" s="66"/>
      <c r="QYZ105" s="66"/>
      <c r="QZA105" s="66"/>
      <c r="QZB105" s="66"/>
      <c r="QZC105" s="66"/>
      <c r="QZD105" s="66"/>
      <c r="QZE105" s="66"/>
      <c r="QZF105" s="66"/>
      <c r="QZG105" s="66"/>
      <c r="QZH105" s="66"/>
      <c r="QZI105" s="66"/>
      <c r="QZJ105" s="66"/>
      <c r="QZK105" s="66"/>
      <c r="QZL105" s="66"/>
      <c r="QZM105" s="66"/>
      <c r="QZN105" s="66"/>
      <c r="QZO105" s="66"/>
      <c r="QZP105" s="66"/>
      <c r="QZQ105" s="66"/>
      <c r="QZR105" s="66"/>
      <c r="QZS105" s="66"/>
      <c r="QZT105" s="66"/>
      <c r="QZU105" s="66"/>
      <c r="QZV105" s="66"/>
      <c r="QZW105" s="66"/>
      <c r="QZX105" s="66"/>
      <c r="QZY105" s="66"/>
      <c r="QZZ105" s="66"/>
      <c r="RAA105" s="66"/>
      <c r="RAB105" s="66"/>
      <c r="RAC105" s="66"/>
      <c r="RAD105" s="66"/>
      <c r="RAE105" s="66"/>
      <c r="RAF105" s="66"/>
      <c r="RAG105" s="66"/>
      <c r="RAH105" s="66"/>
      <c r="RAI105" s="66"/>
      <c r="RAJ105" s="66"/>
      <c r="RAK105" s="66"/>
      <c r="RAL105" s="66"/>
      <c r="RAM105" s="66"/>
      <c r="RAN105" s="66"/>
      <c r="RAO105" s="66"/>
      <c r="RAP105" s="66"/>
      <c r="RAQ105" s="66"/>
      <c r="RAR105" s="66"/>
      <c r="RAS105" s="66"/>
      <c r="RAT105" s="66"/>
      <c r="RAU105" s="66"/>
      <c r="RAV105" s="66"/>
      <c r="RAW105" s="66"/>
      <c r="RAX105" s="66"/>
      <c r="RAY105" s="66"/>
      <c r="RAZ105" s="66"/>
      <c r="RBA105" s="66"/>
      <c r="RBB105" s="66"/>
      <c r="RBC105" s="66"/>
      <c r="RBD105" s="66"/>
      <c r="RBE105" s="66"/>
      <c r="RBF105" s="66"/>
      <c r="RBG105" s="66"/>
      <c r="RBH105" s="66"/>
      <c r="RBI105" s="66"/>
      <c r="RBJ105" s="66"/>
      <c r="RBK105" s="66"/>
      <c r="RBL105" s="66"/>
      <c r="RBM105" s="66"/>
      <c r="RBN105" s="66"/>
      <c r="RBO105" s="66"/>
      <c r="RBP105" s="66"/>
      <c r="RBQ105" s="66"/>
      <c r="RBR105" s="66"/>
      <c r="RBS105" s="66"/>
      <c r="RBT105" s="66"/>
      <c r="RBU105" s="66"/>
      <c r="RBV105" s="66"/>
      <c r="RBW105" s="66"/>
      <c r="RBX105" s="66"/>
      <c r="RBY105" s="66"/>
      <c r="RBZ105" s="66"/>
      <c r="RCA105" s="66"/>
      <c r="RCB105" s="66"/>
      <c r="RCC105" s="66"/>
      <c r="RCD105" s="66"/>
      <c r="RCE105" s="66"/>
      <c r="RCF105" s="66"/>
      <c r="RCG105" s="66"/>
      <c r="RCH105" s="66"/>
      <c r="RCI105" s="66"/>
      <c r="RCJ105" s="66"/>
      <c r="RCK105" s="66"/>
      <c r="RCL105" s="66"/>
      <c r="RCM105" s="66"/>
      <c r="RCN105" s="66"/>
      <c r="RCO105" s="66"/>
      <c r="RCP105" s="66"/>
      <c r="RCQ105" s="66"/>
      <c r="RCR105" s="66"/>
      <c r="RCS105" s="66"/>
      <c r="RCT105" s="66"/>
      <c r="RCU105" s="66"/>
      <c r="RCV105" s="66"/>
      <c r="RCW105" s="66"/>
      <c r="RCX105" s="66"/>
      <c r="RCY105" s="66"/>
      <c r="RCZ105" s="66"/>
      <c r="RDA105" s="66"/>
      <c r="RDB105" s="66"/>
      <c r="RDC105" s="66"/>
      <c r="RDD105" s="66"/>
      <c r="RDE105" s="66"/>
      <c r="RDF105" s="66"/>
      <c r="RDG105" s="66"/>
      <c r="RDH105" s="66"/>
      <c r="RDI105" s="66"/>
      <c r="RDJ105" s="66"/>
      <c r="RDK105" s="66"/>
      <c r="RDL105" s="66"/>
      <c r="RDM105" s="66"/>
      <c r="RDN105" s="66"/>
      <c r="RDO105" s="66"/>
      <c r="RDP105" s="66"/>
      <c r="RDQ105" s="66"/>
      <c r="RDR105" s="66"/>
      <c r="RDS105" s="66"/>
      <c r="RDT105" s="66"/>
      <c r="RDU105" s="66"/>
      <c r="RDV105" s="66"/>
      <c r="RDW105" s="66"/>
      <c r="RDX105" s="66"/>
      <c r="RDY105" s="66"/>
      <c r="RDZ105" s="66"/>
      <c r="REA105" s="66"/>
      <c r="REB105" s="66"/>
      <c r="REC105" s="66"/>
      <c r="RED105" s="66"/>
      <c r="REE105" s="66"/>
      <c r="REF105" s="66"/>
      <c r="REG105" s="66"/>
      <c r="REH105" s="66"/>
      <c r="REI105" s="66"/>
      <c r="REJ105" s="66"/>
      <c r="REK105" s="66"/>
      <c r="REL105" s="66"/>
      <c r="REM105" s="66"/>
      <c r="REN105" s="66"/>
      <c r="REO105" s="66"/>
      <c r="REP105" s="66"/>
      <c r="REQ105" s="66"/>
      <c r="RER105" s="66"/>
      <c r="RES105" s="66"/>
      <c r="RET105" s="66"/>
      <c r="REU105" s="66"/>
      <c r="REV105" s="66"/>
      <c r="REW105" s="66"/>
      <c r="REX105" s="66"/>
      <c r="REY105" s="66"/>
      <c r="REZ105" s="66"/>
      <c r="RFA105" s="66"/>
      <c r="RFB105" s="66"/>
      <c r="RFC105" s="66"/>
      <c r="RFD105" s="66"/>
      <c r="RFE105" s="66"/>
      <c r="RFF105" s="66"/>
      <c r="RFG105" s="66"/>
      <c r="RFH105" s="66"/>
      <c r="RFI105" s="66"/>
      <c r="RFJ105" s="66"/>
      <c r="RFK105" s="66"/>
      <c r="RFL105" s="66"/>
      <c r="RFM105" s="66"/>
      <c r="RFN105" s="66"/>
      <c r="RFO105" s="66"/>
      <c r="RFP105" s="66"/>
      <c r="RFQ105" s="66"/>
      <c r="RFR105" s="66"/>
      <c r="RFS105" s="66"/>
      <c r="RFT105" s="66"/>
      <c r="RFU105" s="66"/>
      <c r="RFV105" s="66"/>
      <c r="RFW105" s="66"/>
      <c r="RFX105" s="66"/>
      <c r="RFY105" s="66"/>
      <c r="RFZ105" s="66"/>
      <c r="RGA105" s="66"/>
      <c r="RGB105" s="66"/>
      <c r="RGC105" s="66"/>
      <c r="RGD105" s="66"/>
      <c r="RGE105" s="66"/>
      <c r="RGF105" s="66"/>
      <c r="RGG105" s="66"/>
      <c r="RGH105" s="66"/>
      <c r="RGI105" s="66"/>
      <c r="RGJ105" s="66"/>
      <c r="RGK105" s="66"/>
      <c r="RGL105" s="66"/>
      <c r="RGM105" s="66"/>
      <c r="RGN105" s="66"/>
      <c r="RGO105" s="66"/>
      <c r="RGP105" s="66"/>
      <c r="RGQ105" s="66"/>
      <c r="RGR105" s="66"/>
      <c r="RGS105" s="66"/>
      <c r="RGT105" s="66"/>
      <c r="RGU105" s="66"/>
      <c r="RGV105" s="66"/>
      <c r="RGW105" s="66"/>
      <c r="RGX105" s="66"/>
      <c r="RGY105" s="66"/>
      <c r="RGZ105" s="66"/>
      <c r="RHA105" s="66"/>
      <c r="RHB105" s="66"/>
      <c r="RHC105" s="66"/>
      <c r="RHD105" s="66"/>
      <c r="RHE105" s="66"/>
      <c r="RHF105" s="66"/>
      <c r="RHG105" s="66"/>
      <c r="RHH105" s="66"/>
      <c r="RHI105" s="66"/>
      <c r="RHJ105" s="66"/>
      <c r="RHK105" s="66"/>
      <c r="RHL105" s="66"/>
      <c r="RHM105" s="66"/>
      <c r="RHN105" s="66"/>
      <c r="RHO105" s="66"/>
      <c r="RHP105" s="66"/>
      <c r="RHQ105" s="66"/>
      <c r="RHR105" s="66"/>
      <c r="RHS105" s="66"/>
      <c r="RHT105" s="66"/>
      <c r="RHU105" s="66"/>
      <c r="RHV105" s="66"/>
      <c r="RHW105" s="66"/>
      <c r="RHX105" s="66"/>
      <c r="RHY105" s="66"/>
      <c r="RHZ105" s="66"/>
      <c r="RIA105" s="66"/>
      <c r="RIB105" s="66"/>
      <c r="RIC105" s="66"/>
      <c r="RID105" s="66"/>
      <c r="RIE105" s="66"/>
      <c r="RIF105" s="66"/>
      <c r="RIG105" s="66"/>
      <c r="RIH105" s="66"/>
      <c r="RII105" s="66"/>
      <c r="RIJ105" s="66"/>
      <c r="RIK105" s="66"/>
      <c r="RIL105" s="66"/>
      <c r="RIM105" s="66"/>
      <c r="RIN105" s="66"/>
      <c r="RIO105" s="66"/>
      <c r="RIP105" s="66"/>
      <c r="RIQ105" s="66"/>
      <c r="RIR105" s="66"/>
      <c r="RIS105" s="66"/>
      <c r="RIT105" s="66"/>
      <c r="RIU105" s="66"/>
      <c r="RIV105" s="66"/>
      <c r="RIW105" s="66"/>
      <c r="RIX105" s="66"/>
      <c r="RIY105" s="66"/>
      <c r="RIZ105" s="66"/>
      <c r="RJA105" s="66"/>
      <c r="RJB105" s="66"/>
      <c r="RJC105" s="66"/>
      <c r="RJD105" s="66"/>
      <c r="RJE105" s="66"/>
      <c r="RJF105" s="66"/>
      <c r="RJG105" s="66"/>
      <c r="RJH105" s="66"/>
      <c r="RJI105" s="66"/>
      <c r="RJJ105" s="66"/>
      <c r="RJK105" s="66"/>
      <c r="RJL105" s="66"/>
      <c r="RJM105" s="66"/>
      <c r="RJN105" s="66"/>
      <c r="RJO105" s="66"/>
      <c r="RJP105" s="66"/>
      <c r="RJQ105" s="66"/>
      <c r="RJR105" s="66"/>
      <c r="RJS105" s="66"/>
      <c r="RJT105" s="66"/>
      <c r="RJU105" s="66"/>
      <c r="RJV105" s="66"/>
      <c r="RJW105" s="66"/>
      <c r="RJX105" s="66"/>
      <c r="RJY105" s="66"/>
      <c r="RJZ105" s="66"/>
      <c r="RKA105" s="66"/>
      <c r="RKB105" s="66"/>
      <c r="RKC105" s="66"/>
      <c r="RKD105" s="66"/>
      <c r="RKE105" s="66"/>
      <c r="RKF105" s="66"/>
      <c r="RKG105" s="66"/>
      <c r="RKH105" s="66"/>
      <c r="RKI105" s="66"/>
      <c r="RKJ105" s="66"/>
      <c r="RKK105" s="66"/>
      <c r="RKL105" s="66"/>
      <c r="RKM105" s="66"/>
      <c r="RKN105" s="66"/>
      <c r="RKO105" s="66"/>
      <c r="RKP105" s="66"/>
      <c r="RKQ105" s="66"/>
      <c r="RKR105" s="66"/>
      <c r="RKS105" s="66"/>
      <c r="RKT105" s="66"/>
      <c r="RKU105" s="66"/>
      <c r="RKV105" s="66"/>
      <c r="RKW105" s="66"/>
      <c r="RKX105" s="66"/>
      <c r="RKY105" s="66"/>
      <c r="RKZ105" s="66"/>
      <c r="RLA105" s="66"/>
      <c r="RLB105" s="66"/>
      <c r="RLC105" s="66"/>
      <c r="RLD105" s="66"/>
      <c r="RLE105" s="66"/>
      <c r="RLF105" s="66"/>
      <c r="RLG105" s="66"/>
      <c r="RLH105" s="66"/>
      <c r="RLI105" s="66"/>
      <c r="RLJ105" s="66"/>
      <c r="RLK105" s="66"/>
      <c r="RLL105" s="66"/>
      <c r="RLM105" s="66"/>
      <c r="RLN105" s="66"/>
      <c r="RLO105" s="66"/>
      <c r="RLP105" s="66"/>
      <c r="RLQ105" s="66"/>
      <c r="RLR105" s="66"/>
      <c r="RLS105" s="66"/>
      <c r="RLT105" s="66"/>
      <c r="RLU105" s="66"/>
      <c r="RLV105" s="66"/>
      <c r="RLW105" s="66"/>
      <c r="RLX105" s="66"/>
      <c r="RLY105" s="66"/>
      <c r="RLZ105" s="66"/>
      <c r="RMA105" s="66"/>
      <c r="RMB105" s="66"/>
      <c r="RMC105" s="66"/>
      <c r="RMD105" s="66"/>
      <c r="RME105" s="66"/>
      <c r="RMF105" s="66"/>
      <c r="RMG105" s="66"/>
      <c r="RMH105" s="66"/>
      <c r="RMI105" s="66"/>
      <c r="RMJ105" s="66"/>
      <c r="RMK105" s="66"/>
      <c r="RML105" s="66"/>
      <c r="RMM105" s="66"/>
      <c r="RMN105" s="66"/>
      <c r="RMO105" s="66"/>
      <c r="RMP105" s="66"/>
      <c r="RMQ105" s="66"/>
      <c r="RMR105" s="66"/>
      <c r="RMS105" s="66"/>
      <c r="RMT105" s="66"/>
      <c r="RMU105" s="66"/>
      <c r="RMV105" s="66"/>
      <c r="RMW105" s="66"/>
      <c r="RMX105" s="66"/>
      <c r="RMY105" s="66"/>
      <c r="RMZ105" s="66"/>
      <c r="RNA105" s="66"/>
      <c r="RNB105" s="66"/>
      <c r="RNC105" s="66"/>
      <c r="RND105" s="66"/>
      <c r="RNE105" s="66"/>
      <c r="RNF105" s="66"/>
      <c r="RNG105" s="66"/>
      <c r="RNH105" s="66"/>
      <c r="RNI105" s="66"/>
      <c r="RNJ105" s="66"/>
      <c r="RNK105" s="66"/>
      <c r="RNL105" s="66"/>
      <c r="RNM105" s="66"/>
      <c r="RNN105" s="66"/>
      <c r="RNO105" s="66"/>
      <c r="RNP105" s="66"/>
      <c r="RNQ105" s="66"/>
      <c r="RNR105" s="66"/>
      <c r="RNS105" s="66"/>
      <c r="RNT105" s="66"/>
      <c r="RNU105" s="66"/>
      <c r="RNV105" s="66"/>
      <c r="RNW105" s="66"/>
      <c r="RNX105" s="66"/>
      <c r="RNY105" s="66"/>
      <c r="RNZ105" s="66"/>
      <c r="ROA105" s="66"/>
      <c r="ROB105" s="66"/>
      <c r="ROC105" s="66"/>
      <c r="ROD105" s="66"/>
      <c r="ROE105" s="66"/>
      <c r="ROF105" s="66"/>
      <c r="ROG105" s="66"/>
      <c r="ROH105" s="66"/>
      <c r="ROI105" s="66"/>
      <c r="ROJ105" s="66"/>
      <c r="ROK105" s="66"/>
      <c r="ROL105" s="66"/>
      <c r="ROM105" s="66"/>
      <c r="RON105" s="66"/>
      <c r="ROO105" s="66"/>
      <c r="ROP105" s="66"/>
      <c r="ROQ105" s="66"/>
      <c r="ROR105" s="66"/>
      <c r="ROS105" s="66"/>
      <c r="ROT105" s="66"/>
      <c r="ROU105" s="66"/>
      <c r="ROV105" s="66"/>
      <c r="ROW105" s="66"/>
      <c r="ROX105" s="66"/>
      <c r="ROY105" s="66"/>
      <c r="ROZ105" s="66"/>
      <c r="RPA105" s="66"/>
      <c r="RPB105" s="66"/>
      <c r="RPC105" s="66"/>
      <c r="RPD105" s="66"/>
      <c r="RPE105" s="66"/>
      <c r="RPF105" s="66"/>
      <c r="RPG105" s="66"/>
      <c r="RPH105" s="66"/>
      <c r="RPI105" s="66"/>
      <c r="RPJ105" s="66"/>
      <c r="RPK105" s="66"/>
      <c r="RPL105" s="66"/>
      <c r="RPM105" s="66"/>
      <c r="RPN105" s="66"/>
      <c r="RPO105" s="66"/>
      <c r="RPP105" s="66"/>
      <c r="RPQ105" s="66"/>
      <c r="RPR105" s="66"/>
      <c r="RPS105" s="66"/>
      <c r="RPT105" s="66"/>
      <c r="RPU105" s="66"/>
      <c r="RPV105" s="66"/>
      <c r="RPW105" s="66"/>
      <c r="RPX105" s="66"/>
      <c r="RPY105" s="66"/>
      <c r="RPZ105" s="66"/>
      <c r="RQA105" s="66"/>
      <c r="RQB105" s="66"/>
      <c r="RQC105" s="66"/>
      <c r="RQD105" s="66"/>
      <c r="RQE105" s="66"/>
      <c r="RQF105" s="66"/>
      <c r="RQG105" s="66"/>
      <c r="RQH105" s="66"/>
      <c r="RQI105" s="66"/>
      <c r="RQJ105" s="66"/>
      <c r="RQK105" s="66"/>
      <c r="RQL105" s="66"/>
      <c r="RQM105" s="66"/>
      <c r="RQN105" s="66"/>
      <c r="RQO105" s="66"/>
      <c r="RQP105" s="66"/>
      <c r="RQQ105" s="66"/>
      <c r="RQR105" s="66"/>
      <c r="RQS105" s="66"/>
      <c r="RQT105" s="66"/>
      <c r="RQU105" s="66"/>
      <c r="RQV105" s="66"/>
      <c r="RQW105" s="66"/>
      <c r="RQX105" s="66"/>
      <c r="RQY105" s="66"/>
      <c r="RQZ105" s="66"/>
      <c r="RRA105" s="66"/>
      <c r="RRB105" s="66"/>
      <c r="RRC105" s="66"/>
      <c r="RRD105" s="66"/>
      <c r="RRE105" s="66"/>
      <c r="RRF105" s="66"/>
      <c r="RRG105" s="66"/>
      <c r="RRH105" s="66"/>
      <c r="RRI105" s="66"/>
      <c r="RRJ105" s="66"/>
      <c r="RRK105" s="66"/>
      <c r="RRL105" s="66"/>
      <c r="RRM105" s="66"/>
      <c r="RRN105" s="66"/>
      <c r="RRO105" s="66"/>
      <c r="RRP105" s="66"/>
      <c r="RRQ105" s="66"/>
      <c r="RRR105" s="66"/>
      <c r="RRS105" s="66"/>
      <c r="RRT105" s="66"/>
      <c r="RRU105" s="66"/>
      <c r="RRV105" s="66"/>
      <c r="RRW105" s="66"/>
      <c r="RRX105" s="66"/>
      <c r="RRY105" s="66"/>
      <c r="RRZ105" s="66"/>
      <c r="RSA105" s="66"/>
      <c r="RSB105" s="66"/>
      <c r="RSC105" s="66"/>
      <c r="RSD105" s="66"/>
      <c r="RSE105" s="66"/>
      <c r="RSF105" s="66"/>
      <c r="RSG105" s="66"/>
      <c r="RSH105" s="66"/>
      <c r="RSI105" s="66"/>
      <c r="RSJ105" s="66"/>
      <c r="RSK105" s="66"/>
      <c r="RSL105" s="66"/>
      <c r="RSM105" s="66"/>
      <c r="RSN105" s="66"/>
      <c r="RSO105" s="66"/>
      <c r="RSP105" s="66"/>
      <c r="RSQ105" s="66"/>
      <c r="RSR105" s="66"/>
      <c r="RSS105" s="66"/>
      <c r="RST105" s="66"/>
      <c r="RSU105" s="66"/>
      <c r="RSV105" s="66"/>
      <c r="RSW105" s="66"/>
      <c r="RSX105" s="66"/>
      <c r="RSY105" s="66"/>
      <c r="RSZ105" s="66"/>
      <c r="RTA105" s="66"/>
      <c r="RTB105" s="66"/>
      <c r="RTC105" s="66"/>
      <c r="RTD105" s="66"/>
      <c r="RTE105" s="66"/>
      <c r="RTF105" s="66"/>
      <c r="RTG105" s="66"/>
      <c r="RTH105" s="66"/>
      <c r="RTI105" s="66"/>
      <c r="RTJ105" s="66"/>
      <c r="RTK105" s="66"/>
      <c r="RTL105" s="66"/>
      <c r="RTM105" s="66"/>
      <c r="RTN105" s="66"/>
      <c r="RTO105" s="66"/>
      <c r="RTP105" s="66"/>
      <c r="RTQ105" s="66"/>
      <c r="RTR105" s="66"/>
      <c r="RTS105" s="66"/>
      <c r="RTT105" s="66"/>
      <c r="RTU105" s="66"/>
      <c r="RTV105" s="66"/>
      <c r="RTW105" s="66"/>
      <c r="RTX105" s="66"/>
      <c r="RTY105" s="66"/>
      <c r="RTZ105" s="66"/>
      <c r="RUA105" s="66"/>
      <c r="RUB105" s="66"/>
      <c r="RUC105" s="66"/>
      <c r="RUD105" s="66"/>
      <c r="RUE105" s="66"/>
      <c r="RUF105" s="66"/>
      <c r="RUG105" s="66"/>
      <c r="RUH105" s="66"/>
      <c r="RUI105" s="66"/>
      <c r="RUJ105" s="66"/>
      <c r="RUK105" s="66"/>
      <c r="RUL105" s="66"/>
      <c r="RUM105" s="66"/>
      <c r="RUN105" s="66"/>
      <c r="RUO105" s="66"/>
      <c r="RUP105" s="66"/>
      <c r="RUQ105" s="66"/>
      <c r="RUR105" s="66"/>
      <c r="RUS105" s="66"/>
      <c r="RUT105" s="66"/>
      <c r="RUU105" s="66"/>
      <c r="RUV105" s="66"/>
      <c r="RUW105" s="66"/>
      <c r="RUX105" s="66"/>
      <c r="RUY105" s="66"/>
      <c r="RUZ105" s="66"/>
      <c r="RVA105" s="66"/>
      <c r="RVB105" s="66"/>
      <c r="RVC105" s="66"/>
      <c r="RVD105" s="66"/>
      <c r="RVE105" s="66"/>
      <c r="RVF105" s="66"/>
      <c r="RVG105" s="66"/>
      <c r="RVH105" s="66"/>
      <c r="RVI105" s="66"/>
      <c r="RVJ105" s="66"/>
      <c r="RVK105" s="66"/>
      <c r="RVL105" s="66"/>
      <c r="RVM105" s="66"/>
      <c r="RVN105" s="66"/>
      <c r="RVO105" s="66"/>
      <c r="RVP105" s="66"/>
      <c r="RVQ105" s="66"/>
      <c r="RVR105" s="66"/>
      <c r="RVS105" s="66"/>
      <c r="RVT105" s="66"/>
      <c r="RVU105" s="66"/>
      <c r="RVV105" s="66"/>
      <c r="RVW105" s="66"/>
      <c r="RVX105" s="66"/>
      <c r="RVY105" s="66"/>
      <c r="RVZ105" s="66"/>
      <c r="RWA105" s="66"/>
      <c r="RWB105" s="66"/>
      <c r="RWC105" s="66"/>
      <c r="RWD105" s="66"/>
      <c r="RWE105" s="66"/>
      <c r="RWF105" s="66"/>
      <c r="RWG105" s="66"/>
      <c r="RWH105" s="66"/>
      <c r="RWI105" s="66"/>
      <c r="RWJ105" s="66"/>
      <c r="RWK105" s="66"/>
      <c r="RWL105" s="66"/>
      <c r="RWM105" s="66"/>
      <c r="RWN105" s="66"/>
      <c r="RWO105" s="66"/>
      <c r="RWP105" s="66"/>
      <c r="RWQ105" s="66"/>
      <c r="RWR105" s="66"/>
      <c r="RWS105" s="66"/>
      <c r="RWT105" s="66"/>
      <c r="RWU105" s="66"/>
      <c r="RWV105" s="66"/>
      <c r="RWW105" s="66"/>
      <c r="RWX105" s="66"/>
      <c r="RWY105" s="66"/>
      <c r="RWZ105" s="66"/>
      <c r="RXA105" s="66"/>
      <c r="RXB105" s="66"/>
      <c r="RXC105" s="66"/>
      <c r="RXD105" s="66"/>
      <c r="RXE105" s="66"/>
      <c r="RXF105" s="66"/>
      <c r="RXG105" s="66"/>
      <c r="RXH105" s="66"/>
      <c r="RXI105" s="66"/>
      <c r="RXJ105" s="66"/>
      <c r="RXK105" s="66"/>
      <c r="RXL105" s="66"/>
      <c r="RXM105" s="66"/>
      <c r="RXN105" s="66"/>
      <c r="RXO105" s="66"/>
      <c r="RXP105" s="66"/>
      <c r="RXQ105" s="66"/>
      <c r="RXR105" s="66"/>
      <c r="RXS105" s="66"/>
      <c r="RXT105" s="66"/>
      <c r="RXU105" s="66"/>
      <c r="RXV105" s="66"/>
      <c r="RXW105" s="66"/>
      <c r="RXX105" s="66"/>
      <c r="RXY105" s="66"/>
      <c r="RXZ105" s="66"/>
      <c r="RYA105" s="66"/>
      <c r="RYB105" s="66"/>
      <c r="RYC105" s="66"/>
      <c r="RYD105" s="66"/>
      <c r="RYE105" s="66"/>
      <c r="RYF105" s="66"/>
      <c r="RYG105" s="66"/>
      <c r="RYH105" s="66"/>
      <c r="RYI105" s="66"/>
      <c r="RYJ105" s="66"/>
      <c r="RYK105" s="66"/>
      <c r="RYL105" s="66"/>
      <c r="RYM105" s="66"/>
      <c r="RYN105" s="66"/>
      <c r="RYO105" s="66"/>
      <c r="RYP105" s="66"/>
      <c r="RYQ105" s="66"/>
      <c r="RYR105" s="66"/>
      <c r="RYS105" s="66"/>
      <c r="RYT105" s="66"/>
      <c r="RYU105" s="66"/>
      <c r="RYV105" s="66"/>
      <c r="RYW105" s="66"/>
      <c r="RYX105" s="66"/>
      <c r="RYY105" s="66"/>
      <c r="RYZ105" s="66"/>
      <c r="RZA105" s="66"/>
      <c r="RZB105" s="66"/>
      <c r="RZC105" s="66"/>
      <c r="RZD105" s="66"/>
      <c r="RZE105" s="66"/>
      <c r="RZF105" s="66"/>
      <c r="RZG105" s="66"/>
      <c r="RZH105" s="66"/>
      <c r="RZI105" s="66"/>
      <c r="RZJ105" s="66"/>
      <c r="RZK105" s="66"/>
      <c r="RZL105" s="66"/>
      <c r="RZM105" s="66"/>
      <c r="RZN105" s="66"/>
      <c r="RZO105" s="66"/>
      <c r="RZP105" s="66"/>
      <c r="RZQ105" s="66"/>
      <c r="RZR105" s="66"/>
      <c r="RZS105" s="66"/>
      <c r="RZT105" s="66"/>
      <c r="RZU105" s="66"/>
      <c r="RZV105" s="66"/>
      <c r="RZW105" s="66"/>
      <c r="RZX105" s="66"/>
      <c r="RZY105" s="66"/>
      <c r="RZZ105" s="66"/>
      <c r="SAA105" s="66"/>
      <c r="SAB105" s="66"/>
      <c r="SAC105" s="66"/>
      <c r="SAD105" s="66"/>
      <c r="SAE105" s="66"/>
      <c r="SAF105" s="66"/>
      <c r="SAG105" s="66"/>
      <c r="SAH105" s="66"/>
      <c r="SAI105" s="66"/>
      <c r="SAJ105" s="66"/>
      <c r="SAK105" s="66"/>
      <c r="SAL105" s="66"/>
      <c r="SAM105" s="66"/>
      <c r="SAN105" s="66"/>
      <c r="SAO105" s="66"/>
      <c r="SAP105" s="66"/>
      <c r="SAQ105" s="66"/>
      <c r="SAR105" s="66"/>
      <c r="SAS105" s="66"/>
      <c r="SAT105" s="66"/>
      <c r="SAU105" s="66"/>
      <c r="SAV105" s="66"/>
      <c r="SAW105" s="66"/>
      <c r="SAX105" s="66"/>
      <c r="SAY105" s="66"/>
      <c r="SAZ105" s="66"/>
      <c r="SBA105" s="66"/>
      <c r="SBB105" s="66"/>
      <c r="SBC105" s="66"/>
      <c r="SBD105" s="66"/>
      <c r="SBE105" s="66"/>
      <c r="SBF105" s="66"/>
      <c r="SBG105" s="66"/>
      <c r="SBH105" s="66"/>
      <c r="SBI105" s="66"/>
      <c r="SBJ105" s="66"/>
      <c r="SBK105" s="66"/>
      <c r="SBL105" s="66"/>
      <c r="SBM105" s="66"/>
      <c r="SBN105" s="66"/>
      <c r="SBO105" s="66"/>
      <c r="SBP105" s="66"/>
      <c r="SBQ105" s="66"/>
      <c r="SBR105" s="66"/>
      <c r="SBS105" s="66"/>
      <c r="SBT105" s="66"/>
      <c r="SBU105" s="66"/>
      <c r="SBV105" s="66"/>
      <c r="SBW105" s="66"/>
      <c r="SBX105" s="66"/>
      <c r="SBY105" s="66"/>
      <c r="SBZ105" s="66"/>
      <c r="SCA105" s="66"/>
      <c r="SCB105" s="66"/>
      <c r="SCC105" s="66"/>
      <c r="SCD105" s="66"/>
      <c r="SCE105" s="66"/>
      <c r="SCF105" s="66"/>
      <c r="SCG105" s="66"/>
      <c r="SCH105" s="66"/>
      <c r="SCI105" s="66"/>
      <c r="SCJ105" s="66"/>
      <c r="SCK105" s="66"/>
      <c r="SCL105" s="66"/>
      <c r="SCM105" s="66"/>
      <c r="SCN105" s="66"/>
      <c r="SCO105" s="66"/>
      <c r="SCP105" s="66"/>
      <c r="SCQ105" s="66"/>
      <c r="SCR105" s="66"/>
      <c r="SCS105" s="66"/>
      <c r="SCT105" s="66"/>
      <c r="SCU105" s="66"/>
      <c r="SCV105" s="66"/>
      <c r="SCW105" s="66"/>
      <c r="SCX105" s="66"/>
      <c r="SCY105" s="66"/>
      <c r="SCZ105" s="66"/>
      <c r="SDA105" s="66"/>
      <c r="SDB105" s="66"/>
      <c r="SDC105" s="66"/>
      <c r="SDD105" s="66"/>
      <c r="SDE105" s="66"/>
      <c r="SDF105" s="66"/>
      <c r="SDG105" s="66"/>
      <c r="SDH105" s="66"/>
      <c r="SDI105" s="66"/>
      <c r="SDJ105" s="66"/>
      <c r="SDK105" s="66"/>
      <c r="SDL105" s="66"/>
      <c r="SDM105" s="66"/>
      <c r="SDN105" s="66"/>
      <c r="SDO105" s="66"/>
      <c r="SDP105" s="66"/>
      <c r="SDQ105" s="66"/>
      <c r="SDR105" s="66"/>
      <c r="SDS105" s="66"/>
      <c r="SDT105" s="66"/>
      <c r="SDU105" s="66"/>
      <c r="SDV105" s="66"/>
      <c r="SDW105" s="66"/>
      <c r="SDX105" s="66"/>
      <c r="SDY105" s="66"/>
      <c r="SDZ105" s="66"/>
      <c r="SEA105" s="66"/>
      <c r="SEB105" s="66"/>
      <c r="SEC105" s="66"/>
      <c r="SED105" s="66"/>
      <c r="SEE105" s="66"/>
      <c r="SEF105" s="66"/>
      <c r="SEG105" s="66"/>
      <c r="SEH105" s="66"/>
      <c r="SEI105" s="66"/>
      <c r="SEJ105" s="66"/>
      <c r="SEK105" s="66"/>
      <c r="SEL105" s="66"/>
      <c r="SEM105" s="66"/>
      <c r="SEN105" s="66"/>
      <c r="SEO105" s="66"/>
      <c r="SEP105" s="66"/>
      <c r="SEQ105" s="66"/>
      <c r="SER105" s="66"/>
      <c r="SES105" s="66"/>
      <c r="SET105" s="66"/>
      <c r="SEU105" s="66"/>
      <c r="SEV105" s="66"/>
      <c r="SEW105" s="66"/>
      <c r="SEX105" s="66"/>
      <c r="SEY105" s="66"/>
      <c r="SEZ105" s="66"/>
      <c r="SFA105" s="66"/>
      <c r="SFB105" s="66"/>
      <c r="SFC105" s="66"/>
      <c r="SFD105" s="66"/>
      <c r="SFE105" s="66"/>
      <c r="SFF105" s="66"/>
      <c r="SFG105" s="66"/>
      <c r="SFH105" s="66"/>
      <c r="SFI105" s="66"/>
      <c r="SFJ105" s="66"/>
      <c r="SFK105" s="66"/>
      <c r="SFL105" s="66"/>
      <c r="SFM105" s="66"/>
      <c r="SFN105" s="66"/>
      <c r="SFO105" s="66"/>
      <c r="SFP105" s="66"/>
      <c r="SFQ105" s="66"/>
      <c r="SFR105" s="66"/>
      <c r="SFS105" s="66"/>
      <c r="SFT105" s="66"/>
      <c r="SFU105" s="66"/>
      <c r="SFV105" s="66"/>
      <c r="SFW105" s="66"/>
      <c r="SFX105" s="66"/>
      <c r="SFY105" s="66"/>
      <c r="SFZ105" s="66"/>
      <c r="SGA105" s="66"/>
      <c r="SGB105" s="66"/>
      <c r="SGC105" s="66"/>
      <c r="SGD105" s="66"/>
      <c r="SGE105" s="66"/>
      <c r="SGF105" s="66"/>
      <c r="SGG105" s="66"/>
      <c r="SGH105" s="66"/>
      <c r="SGI105" s="66"/>
      <c r="SGJ105" s="66"/>
      <c r="SGK105" s="66"/>
      <c r="SGL105" s="66"/>
      <c r="SGM105" s="66"/>
      <c r="SGN105" s="66"/>
      <c r="SGO105" s="66"/>
      <c r="SGP105" s="66"/>
      <c r="SGQ105" s="66"/>
      <c r="SGR105" s="66"/>
      <c r="SGS105" s="66"/>
      <c r="SGT105" s="66"/>
      <c r="SGU105" s="66"/>
      <c r="SGV105" s="66"/>
      <c r="SGW105" s="66"/>
      <c r="SGX105" s="66"/>
      <c r="SGY105" s="66"/>
      <c r="SGZ105" s="66"/>
      <c r="SHA105" s="66"/>
      <c r="SHB105" s="66"/>
      <c r="SHC105" s="66"/>
      <c r="SHD105" s="66"/>
      <c r="SHE105" s="66"/>
      <c r="SHF105" s="66"/>
      <c r="SHG105" s="66"/>
      <c r="SHH105" s="66"/>
      <c r="SHI105" s="66"/>
      <c r="SHJ105" s="66"/>
      <c r="SHK105" s="66"/>
      <c r="SHL105" s="66"/>
      <c r="SHM105" s="66"/>
      <c r="SHN105" s="66"/>
      <c r="SHO105" s="66"/>
      <c r="SHP105" s="66"/>
      <c r="SHQ105" s="66"/>
      <c r="SHR105" s="66"/>
      <c r="SHS105" s="66"/>
      <c r="SHT105" s="66"/>
      <c r="SHU105" s="66"/>
      <c r="SHV105" s="66"/>
      <c r="SHW105" s="66"/>
      <c r="SHX105" s="66"/>
      <c r="SHY105" s="66"/>
      <c r="SHZ105" s="66"/>
      <c r="SIA105" s="66"/>
      <c r="SIB105" s="66"/>
      <c r="SIC105" s="66"/>
      <c r="SID105" s="66"/>
      <c r="SIE105" s="66"/>
      <c r="SIF105" s="66"/>
      <c r="SIG105" s="66"/>
      <c r="SIH105" s="66"/>
      <c r="SII105" s="66"/>
      <c r="SIJ105" s="66"/>
      <c r="SIK105" s="66"/>
      <c r="SIL105" s="66"/>
      <c r="SIM105" s="66"/>
      <c r="SIN105" s="66"/>
      <c r="SIO105" s="66"/>
      <c r="SIP105" s="66"/>
      <c r="SIQ105" s="66"/>
      <c r="SIR105" s="66"/>
      <c r="SIS105" s="66"/>
      <c r="SIT105" s="66"/>
      <c r="SIU105" s="66"/>
      <c r="SIV105" s="66"/>
      <c r="SIW105" s="66"/>
      <c r="SIX105" s="66"/>
      <c r="SIY105" s="66"/>
      <c r="SIZ105" s="66"/>
      <c r="SJA105" s="66"/>
      <c r="SJB105" s="66"/>
      <c r="SJC105" s="66"/>
      <c r="SJD105" s="66"/>
      <c r="SJE105" s="66"/>
      <c r="SJF105" s="66"/>
      <c r="SJG105" s="66"/>
      <c r="SJH105" s="66"/>
      <c r="SJI105" s="66"/>
      <c r="SJJ105" s="66"/>
      <c r="SJK105" s="66"/>
      <c r="SJL105" s="66"/>
      <c r="SJM105" s="66"/>
      <c r="SJN105" s="66"/>
      <c r="SJO105" s="66"/>
      <c r="SJP105" s="66"/>
      <c r="SJQ105" s="66"/>
      <c r="SJR105" s="66"/>
      <c r="SJS105" s="66"/>
      <c r="SJT105" s="66"/>
      <c r="SJU105" s="66"/>
      <c r="SJV105" s="66"/>
      <c r="SJW105" s="66"/>
      <c r="SJX105" s="66"/>
      <c r="SJY105" s="66"/>
      <c r="SJZ105" s="66"/>
      <c r="SKA105" s="66"/>
      <c r="SKB105" s="66"/>
      <c r="SKC105" s="66"/>
      <c r="SKD105" s="66"/>
      <c r="SKE105" s="66"/>
      <c r="SKF105" s="66"/>
      <c r="SKG105" s="66"/>
      <c r="SKH105" s="66"/>
      <c r="SKI105" s="66"/>
      <c r="SKJ105" s="66"/>
      <c r="SKK105" s="66"/>
      <c r="SKL105" s="66"/>
      <c r="SKM105" s="66"/>
      <c r="SKN105" s="66"/>
      <c r="SKO105" s="66"/>
      <c r="SKP105" s="66"/>
      <c r="SKQ105" s="66"/>
      <c r="SKR105" s="66"/>
      <c r="SKS105" s="66"/>
      <c r="SKT105" s="66"/>
      <c r="SKU105" s="66"/>
      <c r="SKV105" s="66"/>
      <c r="SKW105" s="66"/>
      <c r="SKX105" s="66"/>
      <c r="SKY105" s="66"/>
      <c r="SKZ105" s="66"/>
      <c r="SLA105" s="66"/>
      <c r="SLB105" s="66"/>
      <c r="SLC105" s="66"/>
      <c r="SLD105" s="66"/>
      <c r="SLE105" s="66"/>
      <c r="SLF105" s="66"/>
      <c r="SLG105" s="66"/>
      <c r="SLH105" s="66"/>
      <c r="SLI105" s="66"/>
      <c r="SLJ105" s="66"/>
      <c r="SLK105" s="66"/>
      <c r="SLL105" s="66"/>
      <c r="SLM105" s="66"/>
      <c r="SLN105" s="66"/>
      <c r="SLO105" s="66"/>
      <c r="SLP105" s="66"/>
      <c r="SLQ105" s="66"/>
      <c r="SLR105" s="66"/>
      <c r="SLS105" s="66"/>
      <c r="SLT105" s="66"/>
      <c r="SLU105" s="66"/>
      <c r="SLV105" s="66"/>
      <c r="SLW105" s="66"/>
      <c r="SLX105" s="66"/>
      <c r="SLY105" s="66"/>
      <c r="SLZ105" s="66"/>
      <c r="SMA105" s="66"/>
      <c r="SMB105" s="66"/>
      <c r="SMC105" s="66"/>
      <c r="SMD105" s="66"/>
      <c r="SME105" s="66"/>
      <c r="SMF105" s="66"/>
      <c r="SMG105" s="66"/>
      <c r="SMH105" s="66"/>
      <c r="SMI105" s="66"/>
      <c r="SMJ105" s="66"/>
      <c r="SMK105" s="66"/>
      <c r="SML105" s="66"/>
      <c r="SMM105" s="66"/>
      <c r="SMN105" s="66"/>
      <c r="SMO105" s="66"/>
      <c r="SMP105" s="66"/>
      <c r="SMQ105" s="66"/>
      <c r="SMR105" s="66"/>
      <c r="SMS105" s="66"/>
      <c r="SMT105" s="66"/>
      <c r="SMU105" s="66"/>
      <c r="SMV105" s="66"/>
      <c r="SMW105" s="66"/>
      <c r="SMX105" s="66"/>
      <c r="SMY105" s="66"/>
      <c r="SMZ105" s="66"/>
      <c r="SNA105" s="66"/>
      <c r="SNB105" s="66"/>
      <c r="SNC105" s="66"/>
      <c r="SND105" s="66"/>
      <c r="SNE105" s="66"/>
      <c r="SNF105" s="66"/>
      <c r="SNG105" s="66"/>
      <c r="SNH105" s="66"/>
      <c r="SNI105" s="66"/>
      <c r="SNJ105" s="66"/>
      <c r="SNK105" s="66"/>
      <c r="SNL105" s="66"/>
      <c r="SNM105" s="66"/>
      <c r="SNN105" s="66"/>
      <c r="SNO105" s="66"/>
      <c r="SNP105" s="66"/>
      <c r="SNQ105" s="66"/>
      <c r="SNR105" s="66"/>
      <c r="SNS105" s="66"/>
      <c r="SNT105" s="66"/>
      <c r="SNU105" s="66"/>
      <c r="SNV105" s="66"/>
      <c r="SNW105" s="66"/>
      <c r="SNX105" s="66"/>
      <c r="SNY105" s="66"/>
      <c r="SNZ105" s="66"/>
      <c r="SOA105" s="66"/>
      <c r="SOB105" s="66"/>
      <c r="SOC105" s="66"/>
      <c r="SOD105" s="66"/>
      <c r="SOE105" s="66"/>
      <c r="SOF105" s="66"/>
      <c r="SOG105" s="66"/>
      <c r="SOH105" s="66"/>
      <c r="SOI105" s="66"/>
      <c r="SOJ105" s="66"/>
      <c r="SOK105" s="66"/>
      <c r="SOL105" s="66"/>
      <c r="SOM105" s="66"/>
      <c r="SON105" s="66"/>
      <c r="SOO105" s="66"/>
      <c r="SOP105" s="66"/>
      <c r="SOQ105" s="66"/>
      <c r="SOR105" s="66"/>
      <c r="SOS105" s="66"/>
      <c r="SOT105" s="66"/>
      <c r="SOU105" s="66"/>
      <c r="SOV105" s="66"/>
      <c r="SOW105" s="66"/>
      <c r="SOX105" s="66"/>
      <c r="SOY105" s="66"/>
      <c r="SOZ105" s="66"/>
      <c r="SPA105" s="66"/>
      <c r="SPB105" s="66"/>
      <c r="SPC105" s="66"/>
      <c r="SPD105" s="66"/>
      <c r="SPE105" s="66"/>
      <c r="SPF105" s="66"/>
      <c r="SPG105" s="66"/>
      <c r="SPH105" s="66"/>
      <c r="SPI105" s="66"/>
      <c r="SPJ105" s="66"/>
      <c r="SPK105" s="66"/>
      <c r="SPL105" s="66"/>
      <c r="SPM105" s="66"/>
      <c r="SPN105" s="66"/>
      <c r="SPO105" s="66"/>
      <c r="SPP105" s="66"/>
      <c r="SPQ105" s="66"/>
      <c r="SPR105" s="66"/>
      <c r="SPS105" s="66"/>
      <c r="SPT105" s="66"/>
      <c r="SPU105" s="66"/>
      <c r="SPV105" s="66"/>
      <c r="SPW105" s="66"/>
      <c r="SPX105" s="66"/>
      <c r="SPY105" s="66"/>
      <c r="SPZ105" s="66"/>
      <c r="SQA105" s="66"/>
      <c r="SQB105" s="66"/>
      <c r="SQC105" s="66"/>
      <c r="SQD105" s="66"/>
      <c r="SQE105" s="66"/>
      <c r="SQF105" s="66"/>
      <c r="SQG105" s="66"/>
      <c r="SQH105" s="66"/>
      <c r="SQI105" s="66"/>
      <c r="SQJ105" s="66"/>
      <c r="SQK105" s="66"/>
      <c r="SQL105" s="66"/>
      <c r="SQM105" s="66"/>
      <c r="SQN105" s="66"/>
      <c r="SQO105" s="66"/>
      <c r="SQP105" s="66"/>
      <c r="SQQ105" s="66"/>
      <c r="SQR105" s="66"/>
      <c r="SQS105" s="66"/>
      <c r="SQT105" s="66"/>
      <c r="SQU105" s="66"/>
      <c r="SQV105" s="66"/>
      <c r="SQW105" s="66"/>
      <c r="SQX105" s="66"/>
      <c r="SQY105" s="66"/>
      <c r="SQZ105" s="66"/>
      <c r="SRA105" s="66"/>
      <c r="SRB105" s="66"/>
      <c r="SRC105" s="66"/>
      <c r="SRD105" s="66"/>
      <c r="SRE105" s="66"/>
      <c r="SRF105" s="66"/>
      <c r="SRG105" s="66"/>
      <c r="SRH105" s="66"/>
      <c r="SRI105" s="66"/>
      <c r="SRJ105" s="66"/>
      <c r="SRK105" s="66"/>
      <c r="SRL105" s="66"/>
      <c r="SRM105" s="66"/>
      <c r="SRN105" s="66"/>
      <c r="SRO105" s="66"/>
      <c r="SRP105" s="66"/>
      <c r="SRQ105" s="66"/>
      <c r="SRR105" s="66"/>
      <c r="SRS105" s="66"/>
      <c r="SRT105" s="66"/>
      <c r="SRU105" s="66"/>
      <c r="SRV105" s="66"/>
      <c r="SRW105" s="66"/>
      <c r="SRX105" s="66"/>
      <c r="SRY105" s="66"/>
      <c r="SRZ105" s="66"/>
      <c r="SSA105" s="66"/>
      <c r="SSB105" s="66"/>
      <c r="SSC105" s="66"/>
      <c r="SSD105" s="66"/>
      <c r="SSE105" s="66"/>
      <c r="SSF105" s="66"/>
      <c r="SSG105" s="66"/>
      <c r="SSH105" s="66"/>
      <c r="SSI105" s="66"/>
      <c r="SSJ105" s="66"/>
      <c r="SSK105" s="66"/>
      <c r="SSL105" s="66"/>
      <c r="SSM105" s="66"/>
      <c r="SSN105" s="66"/>
      <c r="SSO105" s="66"/>
      <c r="SSP105" s="66"/>
      <c r="SSQ105" s="66"/>
      <c r="SSR105" s="66"/>
      <c r="SSS105" s="66"/>
      <c r="SST105" s="66"/>
      <c r="SSU105" s="66"/>
      <c r="SSV105" s="66"/>
      <c r="SSW105" s="66"/>
      <c r="SSX105" s="66"/>
      <c r="SSY105" s="66"/>
      <c r="SSZ105" s="66"/>
      <c r="STA105" s="66"/>
      <c r="STB105" s="66"/>
      <c r="STC105" s="66"/>
      <c r="STD105" s="66"/>
      <c r="STE105" s="66"/>
      <c r="STF105" s="66"/>
      <c r="STG105" s="66"/>
      <c r="STH105" s="66"/>
      <c r="STI105" s="66"/>
      <c r="STJ105" s="66"/>
      <c r="STK105" s="66"/>
      <c r="STL105" s="66"/>
      <c r="STM105" s="66"/>
      <c r="STN105" s="66"/>
      <c r="STO105" s="66"/>
      <c r="STP105" s="66"/>
      <c r="STQ105" s="66"/>
      <c r="STR105" s="66"/>
      <c r="STS105" s="66"/>
      <c r="STT105" s="66"/>
      <c r="STU105" s="66"/>
      <c r="STV105" s="66"/>
      <c r="STW105" s="66"/>
      <c r="STX105" s="66"/>
      <c r="STY105" s="66"/>
      <c r="STZ105" s="66"/>
      <c r="SUA105" s="66"/>
      <c r="SUB105" s="66"/>
      <c r="SUC105" s="66"/>
      <c r="SUD105" s="66"/>
      <c r="SUE105" s="66"/>
      <c r="SUF105" s="66"/>
      <c r="SUG105" s="66"/>
      <c r="SUH105" s="66"/>
      <c r="SUI105" s="66"/>
      <c r="SUJ105" s="66"/>
      <c r="SUK105" s="66"/>
      <c r="SUL105" s="66"/>
      <c r="SUM105" s="66"/>
      <c r="SUN105" s="66"/>
      <c r="SUO105" s="66"/>
      <c r="SUP105" s="66"/>
      <c r="SUQ105" s="66"/>
      <c r="SUR105" s="66"/>
      <c r="SUS105" s="66"/>
      <c r="SUT105" s="66"/>
      <c r="SUU105" s="66"/>
      <c r="SUV105" s="66"/>
      <c r="SUW105" s="66"/>
      <c r="SUX105" s="66"/>
      <c r="SUY105" s="66"/>
      <c r="SUZ105" s="66"/>
      <c r="SVA105" s="66"/>
      <c r="SVB105" s="66"/>
      <c r="SVC105" s="66"/>
      <c r="SVD105" s="66"/>
      <c r="SVE105" s="66"/>
      <c r="SVF105" s="66"/>
      <c r="SVG105" s="66"/>
      <c r="SVH105" s="66"/>
      <c r="SVI105" s="66"/>
      <c r="SVJ105" s="66"/>
      <c r="SVK105" s="66"/>
      <c r="SVL105" s="66"/>
      <c r="SVM105" s="66"/>
      <c r="SVN105" s="66"/>
      <c r="SVO105" s="66"/>
      <c r="SVP105" s="66"/>
      <c r="SVQ105" s="66"/>
      <c r="SVR105" s="66"/>
      <c r="SVS105" s="66"/>
      <c r="SVT105" s="66"/>
      <c r="SVU105" s="66"/>
      <c r="SVV105" s="66"/>
      <c r="SVW105" s="66"/>
      <c r="SVX105" s="66"/>
      <c r="SVY105" s="66"/>
      <c r="SVZ105" s="66"/>
      <c r="SWA105" s="66"/>
      <c r="SWB105" s="66"/>
      <c r="SWC105" s="66"/>
      <c r="SWD105" s="66"/>
      <c r="SWE105" s="66"/>
      <c r="SWF105" s="66"/>
      <c r="SWG105" s="66"/>
      <c r="SWH105" s="66"/>
      <c r="SWI105" s="66"/>
      <c r="SWJ105" s="66"/>
      <c r="SWK105" s="66"/>
      <c r="SWL105" s="66"/>
      <c r="SWM105" s="66"/>
      <c r="SWN105" s="66"/>
      <c r="SWO105" s="66"/>
      <c r="SWP105" s="66"/>
      <c r="SWQ105" s="66"/>
      <c r="SWR105" s="66"/>
      <c r="SWS105" s="66"/>
      <c r="SWT105" s="66"/>
      <c r="SWU105" s="66"/>
      <c r="SWV105" s="66"/>
      <c r="SWW105" s="66"/>
      <c r="SWX105" s="66"/>
      <c r="SWY105" s="66"/>
      <c r="SWZ105" s="66"/>
      <c r="SXA105" s="66"/>
      <c r="SXB105" s="66"/>
      <c r="SXC105" s="66"/>
      <c r="SXD105" s="66"/>
      <c r="SXE105" s="66"/>
      <c r="SXF105" s="66"/>
      <c r="SXG105" s="66"/>
      <c r="SXH105" s="66"/>
      <c r="SXI105" s="66"/>
      <c r="SXJ105" s="66"/>
      <c r="SXK105" s="66"/>
      <c r="SXL105" s="66"/>
      <c r="SXM105" s="66"/>
      <c r="SXN105" s="66"/>
      <c r="SXO105" s="66"/>
      <c r="SXP105" s="66"/>
      <c r="SXQ105" s="66"/>
      <c r="SXR105" s="66"/>
      <c r="SXS105" s="66"/>
      <c r="SXT105" s="66"/>
      <c r="SXU105" s="66"/>
      <c r="SXV105" s="66"/>
      <c r="SXW105" s="66"/>
      <c r="SXX105" s="66"/>
      <c r="SXY105" s="66"/>
      <c r="SXZ105" s="66"/>
      <c r="SYA105" s="66"/>
      <c r="SYB105" s="66"/>
      <c r="SYC105" s="66"/>
      <c r="SYD105" s="66"/>
      <c r="SYE105" s="66"/>
      <c r="SYF105" s="66"/>
      <c r="SYG105" s="66"/>
      <c r="SYH105" s="66"/>
      <c r="SYI105" s="66"/>
      <c r="SYJ105" s="66"/>
      <c r="SYK105" s="66"/>
      <c r="SYL105" s="66"/>
      <c r="SYM105" s="66"/>
      <c r="SYN105" s="66"/>
      <c r="SYO105" s="66"/>
      <c r="SYP105" s="66"/>
      <c r="SYQ105" s="66"/>
      <c r="SYR105" s="66"/>
      <c r="SYS105" s="66"/>
      <c r="SYT105" s="66"/>
      <c r="SYU105" s="66"/>
      <c r="SYV105" s="66"/>
      <c r="SYW105" s="66"/>
      <c r="SYX105" s="66"/>
      <c r="SYY105" s="66"/>
      <c r="SYZ105" s="66"/>
      <c r="SZA105" s="66"/>
      <c r="SZB105" s="66"/>
      <c r="SZC105" s="66"/>
      <c r="SZD105" s="66"/>
      <c r="SZE105" s="66"/>
      <c r="SZF105" s="66"/>
      <c r="SZG105" s="66"/>
      <c r="SZH105" s="66"/>
      <c r="SZI105" s="66"/>
      <c r="SZJ105" s="66"/>
      <c r="SZK105" s="66"/>
      <c r="SZL105" s="66"/>
      <c r="SZM105" s="66"/>
      <c r="SZN105" s="66"/>
      <c r="SZO105" s="66"/>
      <c r="SZP105" s="66"/>
      <c r="SZQ105" s="66"/>
      <c r="SZR105" s="66"/>
      <c r="SZS105" s="66"/>
      <c r="SZT105" s="66"/>
      <c r="SZU105" s="66"/>
      <c r="SZV105" s="66"/>
      <c r="SZW105" s="66"/>
      <c r="SZX105" s="66"/>
      <c r="SZY105" s="66"/>
      <c r="SZZ105" s="66"/>
      <c r="TAA105" s="66"/>
      <c r="TAB105" s="66"/>
      <c r="TAC105" s="66"/>
      <c r="TAD105" s="66"/>
      <c r="TAE105" s="66"/>
      <c r="TAF105" s="66"/>
      <c r="TAG105" s="66"/>
      <c r="TAH105" s="66"/>
      <c r="TAI105" s="66"/>
      <c r="TAJ105" s="66"/>
      <c r="TAK105" s="66"/>
      <c r="TAL105" s="66"/>
      <c r="TAM105" s="66"/>
      <c r="TAN105" s="66"/>
      <c r="TAO105" s="66"/>
      <c r="TAP105" s="66"/>
      <c r="TAQ105" s="66"/>
      <c r="TAR105" s="66"/>
      <c r="TAS105" s="66"/>
      <c r="TAT105" s="66"/>
      <c r="TAU105" s="66"/>
      <c r="TAV105" s="66"/>
      <c r="TAW105" s="66"/>
      <c r="TAX105" s="66"/>
      <c r="TAY105" s="66"/>
      <c r="TAZ105" s="66"/>
      <c r="TBA105" s="66"/>
      <c r="TBB105" s="66"/>
      <c r="TBC105" s="66"/>
      <c r="TBD105" s="66"/>
      <c r="TBE105" s="66"/>
      <c r="TBF105" s="66"/>
      <c r="TBG105" s="66"/>
      <c r="TBH105" s="66"/>
      <c r="TBI105" s="66"/>
      <c r="TBJ105" s="66"/>
      <c r="TBK105" s="66"/>
      <c r="TBL105" s="66"/>
      <c r="TBM105" s="66"/>
      <c r="TBN105" s="66"/>
      <c r="TBO105" s="66"/>
      <c r="TBP105" s="66"/>
      <c r="TBQ105" s="66"/>
      <c r="TBR105" s="66"/>
      <c r="TBS105" s="66"/>
      <c r="TBT105" s="66"/>
      <c r="TBU105" s="66"/>
      <c r="TBV105" s="66"/>
      <c r="TBW105" s="66"/>
      <c r="TBX105" s="66"/>
      <c r="TBY105" s="66"/>
      <c r="TBZ105" s="66"/>
      <c r="TCA105" s="66"/>
      <c r="TCB105" s="66"/>
      <c r="TCC105" s="66"/>
      <c r="TCD105" s="66"/>
      <c r="TCE105" s="66"/>
      <c r="TCF105" s="66"/>
      <c r="TCG105" s="66"/>
      <c r="TCH105" s="66"/>
      <c r="TCI105" s="66"/>
      <c r="TCJ105" s="66"/>
      <c r="TCK105" s="66"/>
      <c r="TCL105" s="66"/>
      <c r="TCM105" s="66"/>
      <c r="TCN105" s="66"/>
      <c r="TCO105" s="66"/>
      <c r="TCP105" s="66"/>
      <c r="TCQ105" s="66"/>
      <c r="TCR105" s="66"/>
      <c r="TCS105" s="66"/>
      <c r="TCT105" s="66"/>
      <c r="TCU105" s="66"/>
      <c r="TCV105" s="66"/>
      <c r="TCW105" s="66"/>
      <c r="TCX105" s="66"/>
      <c r="TCY105" s="66"/>
      <c r="TCZ105" s="66"/>
      <c r="TDA105" s="66"/>
      <c r="TDB105" s="66"/>
      <c r="TDC105" s="66"/>
      <c r="TDD105" s="66"/>
      <c r="TDE105" s="66"/>
      <c r="TDF105" s="66"/>
      <c r="TDG105" s="66"/>
      <c r="TDH105" s="66"/>
      <c r="TDI105" s="66"/>
      <c r="TDJ105" s="66"/>
      <c r="TDK105" s="66"/>
      <c r="TDL105" s="66"/>
      <c r="TDM105" s="66"/>
      <c r="TDN105" s="66"/>
      <c r="TDO105" s="66"/>
      <c r="TDP105" s="66"/>
      <c r="TDQ105" s="66"/>
      <c r="TDR105" s="66"/>
      <c r="TDS105" s="66"/>
      <c r="TDT105" s="66"/>
      <c r="TDU105" s="66"/>
      <c r="TDV105" s="66"/>
      <c r="TDW105" s="66"/>
      <c r="TDX105" s="66"/>
      <c r="TDY105" s="66"/>
      <c r="TDZ105" s="66"/>
      <c r="TEA105" s="66"/>
      <c r="TEB105" s="66"/>
      <c r="TEC105" s="66"/>
      <c r="TED105" s="66"/>
      <c r="TEE105" s="66"/>
      <c r="TEF105" s="66"/>
      <c r="TEG105" s="66"/>
      <c r="TEH105" s="66"/>
      <c r="TEI105" s="66"/>
      <c r="TEJ105" s="66"/>
      <c r="TEK105" s="66"/>
      <c r="TEL105" s="66"/>
      <c r="TEM105" s="66"/>
      <c r="TEN105" s="66"/>
      <c r="TEO105" s="66"/>
      <c r="TEP105" s="66"/>
      <c r="TEQ105" s="66"/>
      <c r="TER105" s="66"/>
      <c r="TES105" s="66"/>
      <c r="TET105" s="66"/>
      <c r="TEU105" s="66"/>
      <c r="TEV105" s="66"/>
      <c r="TEW105" s="66"/>
      <c r="TEX105" s="66"/>
      <c r="TEY105" s="66"/>
      <c r="TEZ105" s="66"/>
      <c r="TFA105" s="66"/>
      <c r="TFB105" s="66"/>
      <c r="TFC105" s="66"/>
      <c r="TFD105" s="66"/>
      <c r="TFE105" s="66"/>
      <c r="TFF105" s="66"/>
      <c r="TFG105" s="66"/>
      <c r="TFH105" s="66"/>
      <c r="TFI105" s="66"/>
      <c r="TFJ105" s="66"/>
      <c r="TFK105" s="66"/>
      <c r="TFL105" s="66"/>
      <c r="TFM105" s="66"/>
      <c r="TFN105" s="66"/>
      <c r="TFO105" s="66"/>
      <c r="TFP105" s="66"/>
      <c r="TFQ105" s="66"/>
      <c r="TFR105" s="66"/>
      <c r="TFS105" s="66"/>
      <c r="TFT105" s="66"/>
      <c r="TFU105" s="66"/>
      <c r="TFV105" s="66"/>
      <c r="TFW105" s="66"/>
      <c r="TFX105" s="66"/>
      <c r="TFY105" s="66"/>
      <c r="TFZ105" s="66"/>
      <c r="TGA105" s="66"/>
      <c r="TGB105" s="66"/>
      <c r="TGC105" s="66"/>
      <c r="TGD105" s="66"/>
      <c r="TGE105" s="66"/>
      <c r="TGF105" s="66"/>
      <c r="TGG105" s="66"/>
      <c r="TGH105" s="66"/>
      <c r="TGI105" s="66"/>
      <c r="TGJ105" s="66"/>
      <c r="TGK105" s="66"/>
      <c r="TGL105" s="66"/>
      <c r="TGM105" s="66"/>
      <c r="TGN105" s="66"/>
      <c r="TGO105" s="66"/>
      <c r="TGP105" s="66"/>
      <c r="TGQ105" s="66"/>
      <c r="TGR105" s="66"/>
      <c r="TGS105" s="66"/>
      <c r="TGT105" s="66"/>
      <c r="TGU105" s="66"/>
      <c r="TGV105" s="66"/>
      <c r="TGW105" s="66"/>
      <c r="TGX105" s="66"/>
      <c r="TGY105" s="66"/>
      <c r="TGZ105" s="66"/>
      <c r="THA105" s="66"/>
      <c r="THB105" s="66"/>
      <c r="THC105" s="66"/>
      <c r="THD105" s="66"/>
      <c r="THE105" s="66"/>
      <c r="THF105" s="66"/>
      <c r="THG105" s="66"/>
      <c r="THH105" s="66"/>
      <c r="THI105" s="66"/>
      <c r="THJ105" s="66"/>
      <c r="THK105" s="66"/>
      <c r="THL105" s="66"/>
      <c r="THM105" s="66"/>
      <c r="THN105" s="66"/>
      <c r="THO105" s="66"/>
      <c r="THP105" s="66"/>
      <c r="THQ105" s="66"/>
      <c r="THR105" s="66"/>
      <c r="THS105" s="66"/>
      <c r="THT105" s="66"/>
      <c r="THU105" s="66"/>
      <c r="THV105" s="66"/>
      <c r="THW105" s="66"/>
      <c r="THX105" s="66"/>
      <c r="THY105" s="66"/>
      <c r="THZ105" s="66"/>
      <c r="TIA105" s="66"/>
      <c r="TIB105" s="66"/>
      <c r="TIC105" s="66"/>
      <c r="TID105" s="66"/>
      <c r="TIE105" s="66"/>
      <c r="TIF105" s="66"/>
      <c r="TIG105" s="66"/>
      <c r="TIH105" s="66"/>
      <c r="TII105" s="66"/>
      <c r="TIJ105" s="66"/>
      <c r="TIK105" s="66"/>
      <c r="TIL105" s="66"/>
      <c r="TIM105" s="66"/>
      <c r="TIN105" s="66"/>
      <c r="TIO105" s="66"/>
      <c r="TIP105" s="66"/>
      <c r="TIQ105" s="66"/>
      <c r="TIR105" s="66"/>
      <c r="TIS105" s="66"/>
      <c r="TIT105" s="66"/>
      <c r="TIU105" s="66"/>
      <c r="TIV105" s="66"/>
      <c r="TIW105" s="66"/>
      <c r="TIX105" s="66"/>
      <c r="TIY105" s="66"/>
      <c r="TIZ105" s="66"/>
      <c r="TJA105" s="66"/>
      <c r="TJB105" s="66"/>
      <c r="TJC105" s="66"/>
      <c r="TJD105" s="66"/>
      <c r="TJE105" s="66"/>
      <c r="TJF105" s="66"/>
      <c r="TJG105" s="66"/>
      <c r="TJH105" s="66"/>
      <c r="TJI105" s="66"/>
      <c r="TJJ105" s="66"/>
      <c r="TJK105" s="66"/>
      <c r="TJL105" s="66"/>
      <c r="TJM105" s="66"/>
      <c r="TJN105" s="66"/>
      <c r="TJO105" s="66"/>
      <c r="TJP105" s="66"/>
      <c r="TJQ105" s="66"/>
      <c r="TJR105" s="66"/>
      <c r="TJS105" s="66"/>
      <c r="TJT105" s="66"/>
      <c r="TJU105" s="66"/>
      <c r="TJV105" s="66"/>
      <c r="TJW105" s="66"/>
      <c r="TJX105" s="66"/>
      <c r="TJY105" s="66"/>
      <c r="TJZ105" s="66"/>
      <c r="TKA105" s="66"/>
      <c r="TKB105" s="66"/>
      <c r="TKC105" s="66"/>
      <c r="TKD105" s="66"/>
      <c r="TKE105" s="66"/>
      <c r="TKF105" s="66"/>
      <c r="TKG105" s="66"/>
      <c r="TKH105" s="66"/>
      <c r="TKI105" s="66"/>
      <c r="TKJ105" s="66"/>
      <c r="TKK105" s="66"/>
      <c r="TKL105" s="66"/>
      <c r="TKM105" s="66"/>
      <c r="TKN105" s="66"/>
      <c r="TKO105" s="66"/>
      <c r="TKP105" s="66"/>
      <c r="TKQ105" s="66"/>
      <c r="TKR105" s="66"/>
      <c r="TKS105" s="66"/>
      <c r="TKT105" s="66"/>
      <c r="TKU105" s="66"/>
      <c r="TKV105" s="66"/>
      <c r="TKW105" s="66"/>
      <c r="TKX105" s="66"/>
      <c r="TKY105" s="66"/>
      <c r="TKZ105" s="66"/>
      <c r="TLA105" s="66"/>
      <c r="TLB105" s="66"/>
      <c r="TLC105" s="66"/>
      <c r="TLD105" s="66"/>
      <c r="TLE105" s="66"/>
      <c r="TLF105" s="66"/>
      <c r="TLG105" s="66"/>
      <c r="TLH105" s="66"/>
      <c r="TLI105" s="66"/>
      <c r="TLJ105" s="66"/>
      <c r="TLK105" s="66"/>
      <c r="TLL105" s="66"/>
      <c r="TLM105" s="66"/>
      <c r="TLN105" s="66"/>
      <c r="TLO105" s="66"/>
      <c r="TLP105" s="66"/>
      <c r="TLQ105" s="66"/>
      <c r="TLR105" s="66"/>
      <c r="TLS105" s="66"/>
      <c r="TLT105" s="66"/>
      <c r="TLU105" s="66"/>
      <c r="TLV105" s="66"/>
      <c r="TLW105" s="66"/>
      <c r="TLX105" s="66"/>
      <c r="TLY105" s="66"/>
      <c r="TLZ105" s="66"/>
      <c r="TMA105" s="66"/>
      <c r="TMB105" s="66"/>
      <c r="TMC105" s="66"/>
      <c r="TMD105" s="66"/>
      <c r="TME105" s="66"/>
      <c r="TMF105" s="66"/>
      <c r="TMG105" s="66"/>
      <c r="TMH105" s="66"/>
      <c r="TMI105" s="66"/>
      <c r="TMJ105" s="66"/>
      <c r="TMK105" s="66"/>
      <c r="TML105" s="66"/>
      <c r="TMM105" s="66"/>
      <c r="TMN105" s="66"/>
      <c r="TMO105" s="66"/>
      <c r="TMP105" s="66"/>
      <c r="TMQ105" s="66"/>
      <c r="TMR105" s="66"/>
      <c r="TMS105" s="66"/>
      <c r="TMT105" s="66"/>
      <c r="TMU105" s="66"/>
      <c r="TMV105" s="66"/>
      <c r="TMW105" s="66"/>
      <c r="TMX105" s="66"/>
      <c r="TMY105" s="66"/>
      <c r="TMZ105" s="66"/>
      <c r="TNA105" s="66"/>
      <c r="TNB105" s="66"/>
      <c r="TNC105" s="66"/>
      <c r="TND105" s="66"/>
      <c r="TNE105" s="66"/>
      <c r="TNF105" s="66"/>
      <c r="TNG105" s="66"/>
      <c r="TNH105" s="66"/>
      <c r="TNI105" s="66"/>
      <c r="TNJ105" s="66"/>
      <c r="TNK105" s="66"/>
      <c r="TNL105" s="66"/>
      <c r="TNM105" s="66"/>
      <c r="TNN105" s="66"/>
      <c r="TNO105" s="66"/>
      <c r="TNP105" s="66"/>
      <c r="TNQ105" s="66"/>
      <c r="TNR105" s="66"/>
      <c r="TNS105" s="66"/>
      <c r="TNT105" s="66"/>
      <c r="TNU105" s="66"/>
      <c r="TNV105" s="66"/>
      <c r="TNW105" s="66"/>
      <c r="TNX105" s="66"/>
      <c r="TNY105" s="66"/>
      <c r="TNZ105" s="66"/>
      <c r="TOA105" s="66"/>
      <c r="TOB105" s="66"/>
      <c r="TOC105" s="66"/>
      <c r="TOD105" s="66"/>
      <c r="TOE105" s="66"/>
      <c r="TOF105" s="66"/>
      <c r="TOG105" s="66"/>
      <c r="TOH105" s="66"/>
      <c r="TOI105" s="66"/>
      <c r="TOJ105" s="66"/>
      <c r="TOK105" s="66"/>
      <c r="TOL105" s="66"/>
      <c r="TOM105" s="66"/>
      <c r="TON105" s="66"/>
      <c r="TOO105" s="66"/>
      <c r="TOP105" s="66"/>
      <c r="TOQ105" s="66"/>
      <c r="TOR105" s="66"/>
      <c r="TOS105" s="66"/>
      <c r="TOT105" s="66"/>
      <c r="TOU105" s="66"/>
      <c r="TOV105" s="66"/>
      <c r="TOW105" s="66"/>
      <c r="TOX105" s="66"/>
      <c r="TOY105" s="66"/>
      <c r="TOZ105" s="66"/>
      <c r="TPA105" s="66"/>
      <c r="TPB105" s="66"/>
      <c r="TPC105" s="66"/>
      <c r="TPD105" s="66"/>
      <c r="TPE105" s="66"/>
      <c r="TPF105" s="66"/>
      <c r="TPG105" s="66"/>
      <c r="TPH105" s="66"/>
      <c r="TPI105" s="66"/>
      <c r="TPJ105" s="66"/>
      <c r="TPK105" s="66"/>
      <c r="TPL105" s="66"/>
      <c r="TPM105" s="66"/>
      <c r="TPN105" s="66"/>
      <c r="TPO105" s="66"/>
      <c r="TPP105" s="66"/>
      <c r="TPQ105" s="66"/>
      <c r="TPR105" s="66"/>
      <c r="TPS105" s="66"/>
      <c r="TPT105" s="66"/>
      <c r="TPU105" s="66"/>
      <c r="TPV105" s="66"/>
      <c r="TPW105" s="66"/>
      <c r="TPX105" s="66"/>
      <c r="TPY105" s="66"/>
      <c r="TPZ105" s="66"/>
      <c r="TQA105" s="66"/>
      <c r="TQB105" s="66"/>
      <c r="TQC105" s="66"/>
      <c r="TQD105" s="66"/>
      <c r="TQE105" s="66"/>
      <c r="TQF105" s="66"/>
      <c r="TQG105" s="66"/>
      <c r="TQH105" s="66"/>
      <c r="TQI105" s="66"/>
      <c r="TQJ105" s="66"/>
      <c r="TQK105" s="66"/>
      <c r="TQL105" s="66"/>
      <c r="TQM105" s="66"/>
      <c r="TQN105" s="66"/>
      <c r="TQO105" s="66"/>
      <c r="TQP105" s="66"/>
      <c r="TQQ105" s="66"/>
      <c r="TQR105" s="66"/>
      <c r="TQS105" s="66"/>
      <c r="TQT105" s="66"/>
      <c r="TQU105" s="66"/>
      <c r="TQV105" s="66"/>
      <c r="TQW105" s="66"/>
      <c r="TQX105" s="66"/>
      <c r="TQY105" s="66"/>
      <c r="TQZ105" s="66"/>
      <c r="TRA105" s="66"/>
      <c r="TRB105" s="66"/>
      <c r="TRC105" s="66"/>
      <c r="TRD105" s="66"/>
      <c r="TRE105" s="66"/>
      <c r="TRF105" s="66"/>
      <c r="TRG105" s="66"/>
      <c r="TRH105" s="66"/>
      <c r="TRI105" s="66"/>
      <c r="TRJ105" s="66"/>
      <c r="TRK105" s="66"/>
      <c r="TRL105" s="66"/>
      <c r="TRM105" s="66"/>
      <c r="TRN105" s="66"/>
      <c r="TRO105" s="66"/>
      <c r="TRP105" s="66"/>
      <c r="TRQ105" s="66"/>
      <c r="TRR105" s="66"/>
      <c r="TRS105" s="66"/>
      <c r="TRT105" s="66"/>
      <c r="TRU105" s="66"/>
      <c r="TRV105" s="66"/>
      <c r="TRW105" s="66"/>
      <c r="TRX105" s="66"/>
      <c r="TRY105" s="66"/>
      <c r="TRZ105" s="66"/>
      <c r="TSA105" s="66"/>
      <c r="TSB105" s="66"/>
      <c r="TSC105" s="66"/>
      <c r="TSD105" s="66"/>
      <c r="TSE105" s="66"/>
      <c r="TSF105" s="66"/>
      <c r="TSG105" s="66"/>
      <c r="TSH105" s="66"/>
      <c r="TSI105" s="66"/>
      <c r="TSJ105" s="66"/>
      <c r="TSK105" s="66"/>
      <c r="TSL105" s="66"/>
      <c r="TSM105" s="66"/>
      <c r="TSN105" s="66"/>
      <c r="TSO105" s="66"/>
      <c r="TSP105" s="66"/>
      <c r="TSQ105" s="66"/>
      <c r="TSR105" s="66"/>
      <c r="TSS105" s="66"/>
      <c r="TST105" s="66"/>
      <c r="TSU105" s="66"/>
      <c r="TSV105" s="66"/>
      <c r="TSW105" s="66"/>
      <c r="TSX105" s="66"/>
      <c r="TSY105" s="66"/>
      <c r="TSZ105" s="66"/>
      <c r="TTA105" s="66"/>
      <c r="TTB105" s="66"/>
      <c r="TTC105" s="66"/>
      <c r="TTD105" s="66"/>
      <c r="TTE105" s="66"/>
      <c r="TTF105" s="66"/>
      <c r="TTG105" s="66"/>
      <c r="TTH105" s="66"/>
      <c r="TTI105" s="66"/>
      <c r="TTJ105" s="66"/>
      <c r="TTK105" s="66"/>
      <c r="TTL105" s="66"/>
      <c r="TTM105" s="66"/>
      <c r="TTN105" s="66"/>
      <c r="TTO105" s="66"/>
      <c r="TTP105" s="66"/>
      <c r="TTQ105" s="66"/>
      <c r="TTR105" s="66"/>
      <c r="TTS105" s="66"/>
      <c r="TTT105" s="66"/>
      <c r="TTU105" s="66"/>
      <c r="TTV105" s="66"/>
      <c r="TTW105" s="66"/>
      <c r="TTX105" s="66"/>
      <c r="TTY105" s="66"/>
      <c r="TTZ105" s="66"/>
      <c r="TUA105" s="66"/>
      <c r="TUB105" s="66"/>
      <c r="TUC105" s="66"/>
      <c r="TUD105" s="66"/>
      <c r="TUE105" s="66"/>
      <c r="TUF105" s="66"/>
      <c r="TUG105" s="66"/>
      <c r="TUH105" s="66"/>
      <c r="TUI105" s="66"/>
      <c r="TUJ105" s="66"/>
      <c r="TUK105" s="66"/>
      <c r="TUL105" s="66"/>
      <c r="TUM105" s="66"/>
      <c r="TUN105" s="66"/>
      <c r="TUO105" s="66"/>
      <c r="TUP105" s="66"/>
      <c r="TUQ105" s="66"/>
      <c r="TUR105" s="66"/>
      <c r="TUS105" s="66"/>
      <c r="TUT105" s="66"/>
      <c r="TUU105" s="66"/>
      <c r="TUV105" s="66"/>
      <c r="TUW105" s="66"/>
      <c r="TUX105" s="66"/>
      <c r="TUY105" s="66"/>
      <c r="TUZ105" s="66"/>
      <c r="TVA105" s="66"/>
      <c r="TVB105" s="66"/>
      <c r="TVC105" s="66"/>
      <c r="TVD105" s="66"/>
      <c r="TVE105" s="66"/>
      <c r="TVF105" s="66"/>
      <c r="TVG105" s="66"/>
      <c r="TVH105" s="66"/>
      <c r="TVI105" s="66"/>
      <c r="TVJ105" s="66"/>
      <c r="TVK105" s="66"/>
      <c r="TVL105" s="66"/>
      <c r="TVM105" s="66"/>
      <c r="TVN105" s="66"/>
      <c r="TVO105" s="66"/>
      <c r="TVP105" s="66"/>
      <c r="TVQ105" s="66"/>
      <c r="TVR105" s="66"/>
      <c r="TVS105" s="66"/>
      <c r="TVT105" s="66"/>
      <c r="TVU105" s="66"/>
      <c r="TVV105" s="66"/>
      <c r="TVW105" s="66"/>
      <c r="TVX105" s="66"/>
      <c r="TVY105" s="66"/>
      <c r="TVZ105" s="66"/>
      <c r="TWA105" s="66"/>
      <c r="TWB105" s="66"/>
      <c r="TWC105" s="66"/>
      <c r="TWD105" s="66"/>
      <c r="TWE105" s="66"/>
      <c r="TWF105" s="66"/>
      <c r="TWG105" s="66"/>
      <c r="TWH105" s="66"/>
      <c r="TWI105" s="66"/>
      <c r="TWJ105" s="66"/>
      <c r="TWK105" s="66"/>
      <c r="TWL105" s="66"/>
      <c r="TWM105" s="66"/>
      <c r="TWN105" s="66"/>
      <c r="TWO105" s="66"/>
      <c r="TWP105" s="66"/>
      <c r="TWQ105" s="66"/>
      <c r="TWR105" s="66"/>
      <c r="TWS105" s="66"/>
      <c r="TWT105" s="66"/>
      <c r="TWU105" s="66"/>
      <c r="TWV105" s="66"/>
      <c r="TWW105" s="66"/>
      <c r="TWX105" s="66"/>
      <c r="TWY105" s="66"/>
      <c r="TWZ105" s="66"/>
      <c r="TXA105" s="66"/>
      <c r="TXB105" s="66"/>
      <c r="TXC105" s="66"/>
      <c r="TXD105" s="66"/>
      <c r="TXE105" s="66"/>
      <c r="TXF105" s="66"/>
      <c r="TXG105" s="66"/>
      <c r="TXH105" s="66"/>
      <c r="TXI105" s="66"/>
      <c r="TXJ105" s="66"/>
      <c r="TXK105" s="66"/>
      <c r="TXL105" s="66"/>
      <c r="TXM105" s="66"/>
      <c r="TXN105" s="66"/>
      <c r="TXO105" s="66"/>
      <c r="TXP105" s="66"/>
      <c r="TXQ105" s="66"/>
      <c r="TXR105" s="66"/>
      <c r="TXS105" s="66"/>
      <c r="TXT105" s="66"/>
      <c r="TXU105" s="66"/>
      <c r="TXV105" s="66"/>
      <c r="TXW105" s="66"/>
      <c r="TXX105" s="66"/>
      <c r="TXY105" s="66"/>
      <c r="TXZ105" s="66"/>
      <c r="TYA105" s="66"/>
      <c r="TYB105" s="66"/>
      <c r="TYC105" s="66"/>
      <c r="TYD105" s="66"/>
      <c r="TYE105" s="66"/>
      <c r="TYF105" s="66"/>
      <c r="TYG105" s="66"/>
      <c r="TYH105" s="66"/>
      <c r="TYI105" s="66"/>
      <c r="TYJ105" s="66"/>
      <c r="TYK105" s="66"/>
      <c r="TYL105" s="66"/>
      <c r="TYM105" s="66"/>
      <c r="TYN105" s="66"/>
      <c r="TYO105" s="66"/>
      <c r="TYP105" s="66"/>
      <c r="TYQ105" s="66"/>
      <c r="TYR105" s="66"/>
      <c r="TYS105" s="66"/>
      <c r="TYT105" s="66"/>
      <c r="TYU105" s="66"/>
      <c r="TYV105" s="66"/>
      <c r="TYW105" s="66"/>
      <c r="TYX105" s="66"/>
      <c r="TYY105" s="66"/>
      <c r="TYZ105" s="66"/>
      <c r="TZA105" s="66"/>
      <c r="TZB105" s="66"/>
      <c r="TZC105" s="66"/>
      <c r="TZD105" s="66"/>
      <c r="TZE105" s="66"/>
      <c r="TZF105" s="66"/>
      <c r="TZG105" s="66"/>
      <c r="TZH105" s="66"/>
      <c r="TZI105" s="66"/>
      <c r="TZJ105" s="66"/>
      <c r="TZK105" s="66"/>
      <c r="TZL105" s="66"/>
      <c r="TZM105" s="66"/>
      <c r="TZN105" s="66"/>
      <c r="TZO105" s="66"/>
      <c r="TZP105" s="66"/>
      <c r="TZQ105" s="66"/>
      <c r="TZR105" s="66"/>
      <c r="TZS105" s="66"/>
      <c r="TZT105" s="66"/>
      <c r="TZU105" s="66"/>
      <c r="TZV105" s="66"/>
      <c r="TZW105" s="66"/>
      <c r="TZX105" s="66"/>
      <c r="TZY105" s="66"/>
      <c r="TZZ105" s="66"/>
      <c r="UAA105" s="66"/>
      <c r="UAB105" s="66"/>
      <c r="UAC105" s="66"/>
      <c r="UAD105" s="66"/>
      <c r="UAE105" s="66"/>
      <c r="UAF105" s="66"/>
      <c r="UAG105" s="66"/>
      <c r="UAH105" s="66"/>
      <c r="UAI105" s="66"/>
      <c r="UAJ105" s="66"/>
      <c r="UAK105" s="66"/>
      <c r="UAL105" s="66"/>
      <c r="UAM105" s="66"/>
      <c r="UAN105" s="66"/>
      <c r="UAO105" s="66"/>
      <c r="UAP105" s="66"/>
      <c r="UAQ105" s="66"/>
      <c r="UAR105" s="66"/>
      <c r="UAS105" s="66"/>
      <c r="UAT105" s="66"/>
      <c r="UAU105" s="66"/>
      <c r="UAV105" s="66"/>
      <c r="UAW105" s="66"/>
      <c r="UAX105" s="66"/>
      <c r="UAY105" s="66"/>
      <c r="UAZ105" s="66"/>
      <c r="UBA105" s="66"/>
      <c r="UBB105" s="66"/>
      <c r="UBC105" s="66"/>
      <c r="UBD105" s="66"/>
      <c r="UBE105" s="66"/>
      <c r="UBF105" s="66"/>
      <c r="UBG105" s="66"/>
      <c r="UBH105" s="66"/>
      <c r="UBI105" s="66"/>
      <c r="UBJ105" s="66"/>
      <c r="UBK105" s="66"/>
      <c r="UBL105" s="66"/>
      <c r="UBM105" s="66"/>
      <c r="UBN105" s="66"/>
      <c r="UBO105" s="66"/>
      <c r="UBP105" s="66"/>
      <c r="UBQ105" s="66"/>
      <c r="UBR105" s="66"/>
      <c r="UBS105" s="66"/>
      <c r="UBT105" s="66"/>
      <c r="UBU105" s="66"/>
      <c r="UBV105" s="66"/>
      <c r="UBW105" s="66"/>
      <c r="UBX105" s="66"/>
      <c r="UBY105" s="66"/>
      <c r="UBZ105" s="66"/>
      <c r="UCA105" s="66"/>
      <c r="UCB105" s="66"/>
      <c r="UCC105" s="66"/>
      <c r="UCD105" s="66"/>
      <c r="UCE105" s="66"/>
      <c r="UCF105" s="66"/>
      <c r="UCG105" s="66"/>
      <c r="UCH105" s="66"/>
      <c r="UCI105" s="66"/>
      <c r="UCJ105" s="66"/>
      <c r="UCK105" s="66"/>
      <c r="UCL105" s="66"/>
      <c r="UCM105" s="66"/>
      <c r="UCN105" s="66"/>
      <c r="UCO105" s="66"/>
      <c r="UCP105" s="66"/>
      <c r="UCQ105" s="66"/>
      <c r="UCR105" s="66"/>
      <c r="UCS105" s="66"/>
      <c r="UCT105" s="66"/>
      <c r="UCU105" s="66"/>
      <c r="UCV105" s="66"/>
      <c r="UCW105" s="66"/>
      <c r="UCX105" s="66"/>
      <c r="UCY105" s="66"/>
      <c r="UCZ105" s="66"/>
      <c r="UDA105" s="66"/>
      <c r="UDB105" s="66"/>
      <c r="UDC105" s="66"/>
      <c r="UDD105" s="66"/>
      <c r="UDE105" s="66"/>
      <c r="UDF105" s="66"/>
      <c r="UDG105" s="66"/>
      <c r="UDH105" s="66"/>
      <c r="UDI105" s="66"/>
      <c r="UDJ105" s="66"/>
      <c r="UDK105" s="66"/>
      <c r="UDL105" s="66"/>
      <c r="UDM105" s="66"/>
      <c r="UDN105" s="66"/>
      <c r="UDO105" s="66"/>
      <c r="UDP105" s="66"/>
      <c r="UDQ105" s="66"/>
      <c r="UDR105" s="66"/>
      <c r="UDS105" s="66"/>
      <c r="UDT105" s="66"/>
      <c r="UDU105" s="66"/>
      <c r="UDV105" s="66"/>
      <c r="UDW105" s="66"/>
      <c r="UDX105" s="66"/>
      <c r="UDY105" s="66"/>
      <c r="UDZ105" s="66"/>
      <c r="UEA105" s="66"/>
      <c r="UEB105" s="66"/>
      <c r="UEC105" s="66"/>
      <c r="UED105" s="66"/>
      <c r="UEE105" s="66"/>
      <c r="UEF105" s="66"/>
      <c r="UEG105" s="66"/>
      <c r="UEH105" s="66"/>
      <c r="UEI105" s="66"/>
      <c r="UEJ105" s="66"/>
      <c r="UEK105" s="66"/>
      <c r="UEL105" s="66"/>
      <c r="UEM105" s="66"/>
      <c r="UEN105" s="66"/>
      <c r="UEO105" s="66"/>
      <c r="UEP105" s="66"/>
      <c r="UEQ105" s="66"/>
      <c r="UER105" s="66"/>
      <c r="UES105" s="66"/>
      <c r="UET105" s="66"/>
      <c r="UEU105" s="66"/>
      <c r="UEV105" s="66"/>
      <c r="UEW105" s="66"/>
      <c r="UEX105" s="66"/>
      <c r="UEY105" s="66"/>
      <c r="UEZ105" s="66"/>
      <c r="UFA105" s="66"/>
      <c r="UFB105" s="66"/>
      <c r="UFC105" s="66"/>
      <c r="UFD105" s="66"/>
      <c r="UFE105" s="66"/>
      <c r="UFF105" s="66"/>
      <c r="UFG105" s="66"/>
      <c r="UFH105" s="66"/>
      <c r="UFI105" s="66"/>
      <c r="UFJ105" s="66"/>
      <c r="UFK105" s="66"/>
      <c r="UFL105" s="66"/>
      <c r="UFM105" s="66"/>
      <c r="UFN105" s="66"/>
      <c r="UFO105" s="66"/>
      <c r="UFP105" s="66"/>
      <c r="UFQ105" s="66"/>
      <c r="UFR105" s="66"/>
      <c r="UFS105" s="66"/>
      <c r="UFT105" s="66"/>
      <c r="UFU105" s="66"/>
      <c r="UFV105" s="66"/>
      <c r="UFW105" s="66"/>
      <c r="UFX105" s="66"/>
      <c r="UFY105" s="66"/>
      <c r="UFZ105" s="66"/>
      <c r="UGA105" s="66"/>
      <c r="UGB105" s="66"/>
      <c r="UGC105" s="66"/>
      <c r="UGD105" s="66"/>
      <c r="UGE105" s="66"/>
      <c r="UGF105" s="66"/>
      <c r="UGG105" s="66"/>
      <c r="UGH105" s="66"/>
      <c r="UGI105" s="66"/>
      <c r="UGJ105" s="66"/>
      <c r="UGK105" s="66"/>
      <c r="UGL105" s="66"/>
      <c r="UGM105" s="66"/>
      <c r="UGN105" s="66"/>
      <c r="UGO105" s="66"/>
      <c r="UGP105" s="66"/>
      <c r="UGQ105" s="66"/>
      <c r="UGR105" s="66"/>
      <c r="UGS105" s="66"/>
      <c r="UGT105" s="66"/>
      <c r="UGU105" s="66"/>
      <c r="UGV105" s="66"/>
      <c r="UGW105" s="66"/>
      <c r="UGX105" s="66"/>
      <c r="UGY105" s="66"/>
      <c r="UGZ105" s="66"/>
      <c r="UHA105" s="66"/>
      <c r="UHB105" s="66"/>
      <c r="UHC105" s="66"/>
      <c r="UHD105" s="66"/>
      <c r="UHE105" s="66"/>
      <c r="UHF105" s="66"/>
      <c r="UHG105" s="66"/>
      <c r="UHH105" s="66"/>
      <c r="UHI105" s="66"/>
      <c r="UHJ105" s="66"/>
      <c r="UHK105" s="66"/>
      <c r="UHL105" s="66"/>
      <c r="UHM105" s="66"/>
      <c r="UHN105" s="66"/>
      <c r="UHO105" s="66"/>
      <c r="UHP105" s="66"/>
      <c r="UHQ105" s="66"/>
      <c r="UHR105" s="66"/>
      <c r="UHS105" s="66"/>
      <c r="UHT105" s="66"/>
      <c r="UHU105" s="66"/>
      <c r="UHV105" s="66"/>
      <c r="UHW105" s="66"/>
      <c r="UHX105" s="66"/>
      <c r="UHY105" s="66"/>
      <c r="UHZ105" s="66"/>
      <c r="UIA105" s="66"/>
      <c r="UIB105" s="66"/>
      <c r="UIC105" s="66"/>
      <c r="UID105" s="66"/>
      <c r="UIE105" s="66"/>
      <c r="UIF105" s="66"/>
      <c r="UIG105" s="66"/>
      <c r="UIH105" s="66"/>
      <c r="UII105" s="66"/>
      <c r="UIJ105" s="66"/>
      <c r="UIK105" s="66"/>
      <c r="UIL105" s="66"/>
      <c r="UIM105" s="66"/>
      <c r="UIN105" s="66"/>
      <c r="UIO105" s="66"/>
      <c r="UIP105" s="66"/>
      <c r="UIQ105" s="66"/>
      <c r="UIR105" s="66"/>
      <c r="UIS105" s="66"/>
      <c r="UIT105" s="66"/>
      <c r="UIU105" s="66"/>
      <c r="UIV105" s="66"/>
      <c r="UIW105" s="66"/>
      <c r="UIX105" s="66"/>
      <c r="UIY105" s="66"/>
      <c r="UIZ105" s="66"/>
      <c r="UJA105" s="66"/>
      <c r="UJB105" s="66"/>
      <c r="UJC105" s="66"/>
      <c r="UJD105" s="66"/>
      <c r="UJE105" s="66"/>
      <c r="UJF105" s="66"/>
      <c r="UJG105" s="66"/>
      <c r="UJH105" s="66"/>
      <c r="UJI105" s="66"/>
      <c r="UJJ105" s="66"/>
      <c r="UJK105" s="66"/>
      <c r="UJL105" s="66"/>
      <c r="UJM105" s="66"/>
      <c r="UJN105" s="66"/>
      <c r="UJO105" s="66"/>
      <c r="UJP105" s="66"/>
      <c r="UJQ105" s="66"/>
      <c r="UJR105" s="66"/>
      <c r="UJS105" s="66"/>
      <c r="UJT105" s="66"/>
      <c r="UJU105" s="66"/>
      <c r="UJV105" s="66"/>
      <c r="UJW105" s="66"/>
      <c r="UJX105" s="66"/>
      <c r="UJY105" s="66"/>
      <c r="UJZ105" s="66"/>
      <c r="UKA105" s="66"/>
      <c r="UKB105" s="66"/>
      <c r="UKC105" s="66"/>
      <c r="UKD105" s="66"/>
      <c r="UKE105" s="66"/>
      <c r="UKF105" s="66"/>
      <c r="UKG105" s="66"/>
      <c r="UKH105" s="66"/>
      <c r="UKI105" s="66"/>
      <c r="UKJ105" s="66"/>
      <c r="UKK105" s="66"/>
      <c r="UKL105" s="66"/>
      <c r="UKM105" s="66"/>
      <c r="UKN105" s="66"/>
      <c r="UKO105" s="66"/>
      <c r="UKP105" s="66"/>
      <c r="UKQ105" s="66"/>
      <c r="UKR105" s="66"/>
      <c r="UKS105" s="66"/>
      <c r="UKT105" s="66"/>
      <c r="UKU105" s="66"/>
      <c r="UKV105" s="66"/>
      <c r="UKW105" s="66"/>
      <c r="UKX105" s="66"/>
      <c r="UKY105" s="66"/>
      <c r="UKZ105" s="66"/>
      <c r="ULA105" s="66"/>
      <c r="ULB105" s="66"/>
      <c r="ULC105" s="66"/>
      <c r="ULD105" s="66"/>
      <c r="ULE105" s="66"/>
      <c r="ULF105" s="66"/>
      <c r="ULG105" s="66"/>
      <c r="ULH105" s="66"/>
      <c r="ULI105" s="66"/>
      <c r="ULJ105" s="66"/>
      <c r="ULK105" s="66"/>
      <c r="ULL105" s="66"/>
      <c r="ULM105" s="66"/>
      <c r="ULN105" s="66"/>
      <c r="ULO105" s="66"/>
      <c r="ULP105" s="66"/>
      <c r="ULQ105" s="66"/>
      <c r="ULR105" s="66"/>
      <c r="ULS105" s="66"/>
      <c r="ULT105" s="66"/>
      <c r="ULU105" s="66"/>
      <c r="ULV105" s="66"/>
      <c r="ULW105" s="66"/>
      <c r="ULX105" s="66"/>
      <c r="ULY105" s="66"/>
      <c r="ULZ105" s="66"/>
      <c r="UMA105" s="66"/>
      <c r="UMB105" s="66"/>
      <c r="UMC105" s="66"/>
      <c r="UMD105" s="66"/>
      <c r="UME105" s="66"/>
      <c r="UMF105" s="66"/>
      <c r="UMG105" s="66"/>
      <c r="UMH105" s="66"/>
      <c r="UMI105" s="66"/>
      <c r="UMJ105" s="66"/>
      <c r="UMK105" s="66"/>
      <c r="UML105" s="66"/>
      <c r="UMM105" s="66"/>
      <c r="UMN105" s="66"/>
      <c r="UMO105" s="66"/>
      <c r="UMP105" s="66"/>
      <c r="UMQ105" s="66"/>
      <c r="UMR105" s="66"/>
      <c r="UMS105" s="66"/>
      <c r="UMT105" s="66"/>
      <c r="UMU105" s="66"/>
      <c r="UMV105" s="66"/>
      <c r="UMW105" s="66"/>
      <c r="UMX105" s="66"/>
      <c r="UMY105" s="66"/>
      <c r="UMZ105" s="66"/>
      <c r="UNA105" s="66"/>
      <c r="UNB105" s="66"/>
      <c r="UNC105" s="66"/>
      <c r="UND105" s="66"/>
      <c r="UNE105" s="66"/>
      <c r="UNF105" s="66"/>
      <c r="UNG105" s="66"/>
      <c r="UNH105" s="66"/>
      <c r="UNI105" s="66"/>
      <c r="UNJ105" s="66"/>
      <c r="UNK105" s="66"/>
      <c r="UNL105" s="66"/>
      <c r="UNM105" s="66"/>
      <c r="UNN105" s="66"/>
      <c r="UNO105" s="66"/>
      <c r="UNP105" s="66"/>
      <c r="UNQ105" s="66"/>
      <c r="UNR105" s="66"/>
      <c r="UNS105" s="66"/>
      <c r="UNT105" s="66"/>
      <c r="UNU105" s="66"/>
      <c r="UNV105" s="66"/>
      <c r="UNW105" s="66"/>
      <c r="UNX105" s="66"/>
      <c r="UNY105" s="66"/>
      <c r="UNZ105" s="66"/>
      <c r="UOA105" s="66"/>
      <c r="UOB105" s="66"/>
      <c r="UOC105" s="66"/>
      <c r="UOD105" s="66"/>
      <c r="UOE105" s="66"/>
      <c r="UOF105" s="66"/>
      <c r="UOG105" s="66"/>
      <c r="UOH105" s="66"/>
      <c r="UOI105" s="66"/>
      <c r="UOJ105" s="66"/>
      <c r="UOK105" s="66"/>
      <c r="UOL105" s="66"/>
      <c r="UOM105" s="66"/>
      <c r="UON105" s="66"/>
      <c r="UOO105" s="66"/>
      <c r="UOP105" s="66"/>
      <c r="UOQ105" s="66"/>
      <c r="UOR105" s="66"/>
      <c r="UOS105" s="66"/>
      <c r="UOT105" s="66"/>
      <c r="UOU105" s="66"/>
      <c r="UOV105" s="66"/>
      <c r="UOW105" s="66"/>
      <c r="UOX105" s="66"/>
      <c r="UOY105" s="66"/>
      <c r="UOZ105" s="66"/>
      <c r="UPA105" s="66"/>
      <c r="UPB105" s="66"/>
      <c r="UPC105" s="66"/>
      <c r="UPD105" s="66"/>
      <c r="UPE105" s="66"/>
      <c r="UPF105" s="66"/>
      <c r="UPG105" s="66"/>
      <c r="UPH105" s="66"/>
      <c r="UPI105" s="66"/>
      <c r="UPJ105" s="66"/>
      <c r="UPK105" s="66"/>
      <c r="UPL105" s="66"/>
      <c r="UPM105" s="66"/>
      <c r="UPN105" s="66"/>
      <c r="UPO105" s="66"/>
      <c r="UPP105" s="66"/>
      <c r="UPQ105" s="66"/>
      <c r="UPR105" s="66"/>
      <c r="UPS105" s="66"/>
      <c r="UPT105" s="66"/>
      <c r="UPU105" s="66"/>
      <c r="UPV105" s="66"/>
      <c r="UPW105" s="66"/>
      <c r="UPX105" s="66"/>
      <c r="UPY105" s="66"/>
      <c r="UPZ105" s="66"/>
      <c r="UQA105" s="66"/>
      <c r="UQB105" s="66"/>
      <c r="UQC105" s="66"/>
      <c r="UQD105" s="66"/>
      <c r="UQE105" s="66"/>
      <c r="UQF105" s="66"/>
      <c r="UQG105" s="66"/>
      <c r="UQH105" s="66"/>
      <c r="UQI105" s="66"/>
      <c r="UQJ105" s="66"/>
      <c r="UQK105" s="66"/>
      <c r="UQL105" s="66"/>
      <c r="UQM105" s="66"/>
      <c r="UQN105" s="66"/>
      <c r="UQO105" s="66"/>
      <c r="UQP105" s="66"/>
      <c r="UQQ105" s="66"/>
      <c r="UQR105" s="66"/>
      <c r="UQS105" s="66"/>
      <c r="UQT105" s="66"/>
      <c r="UQU105" s="66"/>
      <c r="UQV105" s="66"/>
      <c r="UQW105" s="66"/>
      <c r="UQX105" s="66"/>
      <c r="UQY105" s="66"/>
      <c r="UQZ105" s="66"/>
      <c r="URA105" s="66"/>
      <c r="URB105" s="66"/>
      <c r="URC105" s="66"/>
      <c r="URD105" s="66"/>
      <c r="URE105" s="66"/>
      <c r="URF105" s="66"/>
      <c r="URG105" s="66"/>
      <c r="URH105" s="66"/>
      <c r="URI105" s="66"/>
      <c r="URJ105" s="66"/>
      <c r="URK105" s="66"/>
      <c r="URL105" s="66"/>
      <c r="URM105" s="66"/>
      <c r="URN105" s="66"/>
      <c r="URO105" s="66"/>
      <c r="URP105" s="66"/>
      <c r="URQ105" s="66"/>
      <c r="URR105" s="66"/>
      <c r="URS105" s="66"/>
      <c r="URT105" s="66"/>
      <c r="URU105" s="66"/>
      <c r="URV105" s="66"/>
      <c r="URW105" s="66"/>
      <c r="URX105" s="66"/>
      <c r="URY105" s="66"/>
      <c r="URZ105" s="66"/>
      <c r="USA105" s="66"/>
      <c r="USB105" s="66"/>
      <c r="USC105" s="66"/>
      <c r="USD105" s="66"/>
      <c r="USE105" s="66"/>
      <c r="USF105" s="66"/>
      <c r="USG105" s="66"/>
      <c r="USH105" s="66"/>
      <c r="USI105" s="66"/>
      <c r="USJ105" s="66"/>
      <c r="USK105" s="66"/>
      <c r="USL105" s="66"/>
      <c r="USM105" s="66"/>
      <c r="USN105" s="66"/>
      <c r="USO105" s="66"/>
      <c r="USP105" s="66"/>
      <c r="USQ105" s="66"/>
      <c r="USR105" s="66"/>
      <c r="USS105" s="66"/>
      <c r="UST105" s="66"/>
      <c r="USU105" s="66"/>
      <c r="USV105" s="66"/>
      <c r="USW105" s="66"/>
      <c r="USX105" s="66"/>
      <c r="USY105" s="66"/>
      <c r="USZ105" s="66"/>
      <c r="UTA105" s="66"/>
      <c r="UTB105" s="66"/>
      <c r="UTC105" s="66"/>
      <c r="UTD105" s="66"/>
      <c r="UTE105" s="66"/>
      <c r="UTF105" s="66"/>
      <c r="UTG105" s="66"/>
      <c r="UTH105" s="66"/>
      <c r="UTI105" s="66"/>
      <c r="UTJ105" s="66"/>
      <c r="UTK105" s="66"/>
      <c r="UTL105" s="66"/>
      <c r="UTM105" s="66"/>
      <c r="UTN105" s="66"/>
      <c r="UTO105" s="66"/>
      <c r="UTP105" s="66"/>
      <c r="UTQ105" s="66"/>
      <c r="UTR105" s="66"/>
      <c r="UTS105" s="66"/>
      <c r="UTT105" s="66"/>
      <c r="UTU105" s="66"/>
      <c r="UTV105" s="66"/>
      <c r="UTW105" s="66"/>
      <c r="UTX105" s="66"/>
      <c r="UTY105" s="66"/>
      <c r="UTZ105" s="66"/>
      <c r="UUA105" s="66"/>
      <c r="UUB105" s="66"/>
      <c r="UUC105" s="66"/>
      <c r="UUD105" s="66"/>
      <c r="UUE105" s="66"/>
      <c r="UUF105" s="66"/>
      <c r="UUG105" s="66"/>
      <c r="UUH105" s="66"/>
      <c r="UUI105" s="66"/>
      <c r="UUJ105" s="66"/>
      <c r="UUK105" s="66"/>
      <c r="UUL105" s="66"/>
      <c r="UUM105" s="66"/>
      <c r="UUN105" s="66"/>
      <c r="UUO105" s="66"/>
      <c r="UUP105" s="66"/>
      <c r="UUQ105" s="66"/>
      <c r="UUR105" s="66"/>
      <c r="UUS105" s="66"/>
      <c r="UUT105" s="66"/>
      <c r="UUU105" s="66"/>
      <c r="UUV105" s="66"/>
      <c r="UUW105" s="66"/>
      <c r="UUX105" s="66"/>
      <c r="UUY105" s="66"/>
      <c r="UUZ105" s="66"/>
      <c r="UVA105" s="66"/>
      <c r="UVB105" s="66"/>
      <c r="UVC105" s="66"/>
      <c r="UVD105" s="66"/>
      <c r="UVE105" s="66"/>
      <c r="UVF105" s="66"/>
      <c r="UVG105" s="66"/>
      <c r="UVH105" s="66"/>
      <c r="UVI105" s="66"/>
      <c r="UVJ105" s="66"/>
      <c r="UVK105" s="66"/>
      <c r="UVL105" s="66"/>
      <c r="UVM105" s="66"/>
      <c r="UVN105" s="66"/>
      <c r="UVO105" s="66"/>
      <c r="UVP105" s="66"/>
      <c r="UVQ105" s="66"/>
      <c r="UVR105" s="66"/>
      <c r="UVS105" s="66"/>
      <c r="UVT105" s="66"/>
      <c r="UVU105" s="66"/>
      <c r="UVV105" s="66"/>
      <c r="UVW105" s="66"/>
      <c r="UVX105" s="66"/>
      <c r="UVY105" s="66"/>
      <c r="UVZ105" s="66"/>
      <c r="UWA105" s="66"/>
      <c r="UWB105" s="66"/>
      <c r="UWC105" s="66"/>
      <c r="UWD105" s="66"/>
      <c r="UWE105" s="66"/>
      <c r="UWF105" s="66"/>
      <c r="UWG105" s="66"/>
      <c r="UWH105" s="66"/>
      <c r="UWI105" s="66"/>
      <c r="UWJ105" s="66"/>
      <c r="UWK105" s="66"/>
      <c r="UWL105" s="66"/>
      <c r="UWM105" s="66"/>
      <c r="UWN105" s="66"/>
      <c r="UWO105" s="66"/>
      <c r="UWP105" s="66"/>
      <c r="UWQ105" s="66"/>
      <c r="UWR105" s="66"/>
      <c r="UWS105" s="66"/>
      <c r="UWT105" s="66"/>
      <c r="UWU105" s="66"/>
      <c r="UWV105" s="66"/>
      <c r="UWW105" s="66"/>
      <c r="UWX105" s="66"/>
      <c r="UWY105" s="66"/>
      <c r="UWZ105" s="66"/>
      <c r="UXA105" s="66"/>
      <c r="UXB105" s="66"/>
      <c r="UXC105" s="66"/>
      <c r="UXD105" s="66"/>
      <c r="UXE105" s="66"/>
      <c r="UXF105" s="66"/>
      <c r="UXG105" s="66"/>
      <c r="UXH105" s="66"/>
      <c r="UXI105" s="66"/>
      <c r="UXJ105" s="66"/>
      <c r="UXK105" s="66"/>
      <c r="UXL105" s="66"/>
      <c r="UXM105" s="66"/>
      <c r="UXN105" s="66"/>
      <c r="UXO105" s="66"/>
      <c r="UXP105" s="66"/>
      <c r="UXQ105" s="66"/>
      <c r="UXR105" s="66"/>
      <c r="UXS105" s="66"/>
      <c r="UXT105" s="66"/>
      <c r="UXU105" s="66"/>
      <c r="UXV105" s="66"/>
      <c r="UXW105" s="66"/>
      <c r="UXX105" s="66"/>
      <c r="UXY105" s="66"/>
      <c r="UXZ105" s="66"/>
      <c r="UYA105" s="66"/>
      <c r="UYB105" s="66"/>
      <c r="UYC105" s="66"/>
      <c r="UYD105" s="66"/>
      <c r="UYE105" s="66"/>
      <c r="UYF105" s="66"/>
      <c r="UYG105" s="66"/>
      <c r="UYH105" s="66"/>
      <c r="UYI105" s="66"/>
      <c r="UYJ105" s="66"/>
      <c r="UYK105" s="66"/>
      <c r="UYL105" s="66"/>
      <c r="UYM105" s="66"/>
      <c r="UYN105" s="66"/>
      <c r="UYO105" s="66"/>
      <c r="UYP105" s="66"/>
      <c r="UYQ105" s="66"/>
      <c r="UYR105" s="66"/>
      <c r="UYS105" s="66"/>
      <c r="UYT105" s="66"/>
      <c r="UYU105" s="66"/>
      <c r="UYV105" s="66"/>
      <c r="UYW105" s="66"/>
      <c r="UYX105" s="66"/>
      <c r="UYY105" s="66"/>
      <c r="UYZ105" s="66"/>
      <c r="UZA105" s="66"/>
      <c r="UZB105" s="66"/>
      <c r="UZC105" s="66"/>
      <c r="UZD105" s="66"/>
      <c r="UZE105" s="66"/>
      <c r="UZF105" s="66"/>
      <c r="UZG105" s="66"/>
      <c r="UZH105" s="66"/>
      <c r="UZI105" s="66"/>
      <c r="UZJ105" s="66"/>
      <c r="UZK105" s="66"/>
      <c r="UZL105" s="66"/>
      <c r="UZM105" s="66"/>
      <c r="UZN105" s="66"/>
      <c r="UZO105" s="66"/>
      <c r="UZP105" s="66"/>
      <c r="UZQ105" s="66"/>
      <c r="UZR105" s="66"/>
      <c r="UZS105" s="66"/>
      <c r="UZT105" s="66"/>
      <c r="UZU105" s="66"/>
      <c r="UZV105" s="66"/>
      <c r="UZW105" s="66"/>
      <c r="UZX105" s="66"/>
      <c r="UZY105" s="66"/>
      <c r="UZZ105" s="66"/>
      <c r="VAA105" s="66"/>
      <c r="VAB105" s="66"/>
      <c r="VAC105" s="66"/>
      <c r="VAD105" s="66"/>
      <c r="VAE105" s="66"/>
      <c r="VAF105" s="66"/>
      <c r="VAG105" s="66"/>
      <c r="VAH105" s="66"/>
      <c r="VAI105" s="66"/>
      <c r="VAJ105" s="66"/>
      <c r="VAK105" s="66"/>
      <c r="VAL105" s="66"/>
      <c r="VAM105" s="66"/>
      <c r="VAN105" s="66"/>
      <c r="VAO105" s="66"/>
      <c r="VAP105" s="66"/>
      <c r="VAQ105" s="66"/>
      <c r="VAR105" s="66"/>
      <c r="VAS105" s="66"/>
      <c r="VAT105" s="66"/>
      <c r="VAU105" s="66"/>
      <c r="VAV105" s="66"/>
      <c r="VAW105" s="66"/>
      <c r="VAX105" s="66"/>
      <c r="VAY105" s="66"/>
      <c r="VAZ105" s="66"/>
      <c r="VBA105" s="66"/>
      <c r="VBB105" s="66"/>
      <c r="VBC105" s="66"/>
      <c r="VBD105" s="66"/>
      <c r="VBE105" s="66"/>
      <c r="VBF105" s="66"/>
      <c r="VBG105" s="66"/>
      <c r="VBH105" s="66"/>
      <c r="VBI105" s="66"/>
      <c r="VBJ105" s="66"/>
      <c r="VBK105" s="66"/>
      <c r="VBL105" s="66"/>
      <c r="VBM105" s="66"/>
      <c r="VBN105" s="66"/>
      <c r="VBO105" s="66"/>
      <c r="VBP105" s="66"/>
      <c r="VBQ105" s="66"/>
      <c r="VBR105" s="66"/>
      <c r="VBS105" s="66"/>
      <c r="VBT105" s="66"/>
      <c r="VBU105" s="66"/>
      <c r="VBV105" s="66"/>
      <c r="VBW105" s="66"/>
      <c r="VBX105" s="66"/>
      <c r="VBY105" s="66"/>
      <c r="VBZ105" s="66"/>
      <c r="VCA105" s="66"/>
      <c r="VCB105" s="66"/>
      <c r="VCC105" s="66"/>
      <c r="VCD105" s="66"/>
      <c r="VCE105" s="66"/>
      <c r="VCF105" s="66"/>
      <c r="VCG105" s="66"/>
      <c r="VCH105" s="66"/>
      <c r="VCI105" s="66"/>
      <c r="VCJ105" s="66"/>
      <c r="VCK105" s="66"/>
      <c r="VCL105" s="66"/>
      <c r="VCM105" s="66"/>
      <c r="VCN105" s="66"/>
      <c r="VCO105" s="66"/>
      <c r="VCP105" s="66"/>
      <c r="VCQ105" s="66"/>
      <c r="VCR105" s="66"/>
      <c r="VCS105" s="66"/>
      <c r="VCT105" s="66"/>
      <c r="VCU105" s="66"/>
      <c r="VCV105" s="66"/>
      <c r="VCW105" s="66"/>
      <c r="VCX105" s="66"/>
      <c r="VCY105" s="66"/>
      <c r="VCZ105" s="66"/>
      <c r="VDA105" s="66"/>
      <c r="VDB105" s="66"/>
      <c r="VDC105" s="66"/>
      <c r="VDD105" s="66"/>
      <c r="VDE105" s="66"/>
      <c r="VDF105" s="66"/>
      <c r="VDG105" s="66"/>
      <c r="VDH105" s="66"/>
      <c r="VDI105" s="66"/>
      <c r="VDJ105" s="66"/>
      <c r="VDK105" s="66"/>
      <c r="VDL105" s="66"/>
      <c r="VDM105" s="66"/>
      <c r="VDN105" s="66"/>
      <c r="VDO105" s="66"/>
      <c r="VDP105" s="66"/>
      <c r="VDQ105" s="66"/>
      <c r="VDR105" s="66"/>
      <c r="VDS105" s="66"/>
      <c r="VDT105" s="66"/>
      <c r="VDU105" s="66"/>
      <c r="VDV105" s="66"/>
      <c r="VDW105" s="66"/>
      <c r="VDX105" s="66"/>
      <c r="VDY105" s="66"/>
      <c r="VDZ105" s="66"/>
      <c r="VEA105" s="66"/>
      <c r="VEB105" s="66"/>
      <c r="VEC105" s="66"/>
      <c r="VED105" s="66"/>
      <c r="VEE105" s="66"/>
      <c r="VEF105" s="66"/>
      <c r="VEG105" s="66"/>
      <c r="VEH105" s="66"/>
      <c r="VEI105" s="66"/>
      <c r="VEJ105" s="66"/>
      <c r="VEK105" s="66"/>
      <c r="VEL105" s="66"/>
      <c r="VEM105" s="66"/>
      <c r="VEN105" s="66"/>
      <c r="VEO105" s="66"/>
      <c r="VEP105" s="66"/>
      <c r="VEQ105" s="66"/>
      <c r="VER105" s="66"/>
      <c r="VES105" s="66"/>
      <c r="VET105" s="66"/>
      <c r="VEU105" s="66"/>
      <c r="VEV105" s="66"/>
      <c r="VEW105" s="66"/>
      <c r="VEX105" s="66"/>
      <c r="VEY105" s="66"/>
      <c r="VEZ105" s="66"/>
      <c r="VFA105" s="66"/>
      <c r="VFB105" s="66"/>
      <c r="VFC105" s="66"/>
      <c r="VFD105" s="66"/>
      <c r="VFE105" s="66"/>
      <c r="VFF105" s="66"/>
      <c r="VFG105" s="66"/>
      <c r="VFH105" s="66"/>
      <c r="VFI105" s="66"/>
      <c r="VFJ105" s="66"/>
      <c r="VFK105" s="66"/>
      <c r="VFL105" s="66"/>
      <c r="VFM105" s="66"/>
      <c r="VFN105" s="66"/>
      <c r="VFO105" s="66"/>
      <c r="VFP105" s="66"/>
      <c r="VFQ105" s="66"/>
      <c r="VFR105" s="66"/>
      <c r="VFS105" s="66"/>
      <c r="VFT105" s="66"/>
      <c r="VFU105" s="66"/>
      <c r="VFV105" s="66"/>
      <c r="VFW105" s="66"/>
      <c r="VFX105" s="66"/>
      <c r="VFY105" s="66"/>
      <c r="VFZ105" s="66"/>
      <c r="VGA105" s="66"/>
      <c r="VGB105" s="66"/>
      <c r="VGC105" s="66"/>
      <c r="VGD105" s="66"/>
      <c r="VGE105" s="66"/>
      <c r="VGF105" s="66"/>
      <c r="VGG105" s="66"/>
      <c r="VGH105" s="66"/>
      <c r="VGI105" s="66"/>
      <c r="VGJ105" s="66"/>
      <c r="VGK105" s="66"/>
      <c r="VGL105" s="66"/>
      <c r="VGM105" s="66"/>
      <c r="VGN105" s="66"/>
      <c r="VGO105" s="66"/>
      <c r="VGP105" s="66"/>
      <c r="VGQ105" s="66"/>
      <c r="VGR105" s="66"/>
      <c r="VGS105" s="66"/>
      <c r="VGT105" s="66"/>
      <c r="VGU105" s="66"/>
      <c r="VGV105" s="66"/>
      <c r="VGW105" s="66"/>
      <c r="VGX105" s="66"/>
      <c r="VGY105" s="66"/>
      <c r="VGZ105" s="66"/>
      <c r="VHA105" s="66"/>
      <c r="VHB105" s="66"/>
      <c r="VHC105" s="66"/>
      <c r="VHD105" s="66"/>
      <c r="VHE105" s="66"/>
      <c r="VHF105" s="66"/>
      <c r="VHG105" s="66"/>
      <c r="VHH105" s="66"/>
      <c r="VHI105" s="66"/>
      <c r="VHJ105" s="66"/>
      <c r="VHK105" s="66"/>
      <c r="VHL105" s="66"/>
      <c r="VHM105" s="66"/>
      <c r="VHN105" s="66"/>
      <c r="VHO105" s="66"/>
      <c r="VHP105" s="66"/>
      <c r="VHQ105" s="66"/>
      <c r="VHR105" s="66"/>
      <c r="VHS105" s="66"/>
      <c r="VHT105" s="66"/>
      <c r="VHU105" s="66"/>
      <c r="VHV105" s="66"/>
      <c r="VHW105" s="66"/>
      <c r="VHX105" s="66"/>
      <c r="VHY105" s="66"/>
      <c r="VHZ105" s="66"/>
      <c r="VIA105" s="66"/>
      <c r="VIB105" s="66"/>
      <c r="VIC105" s="66"/>
      <c r="VID105" s="66"/>
      <c r="VIE105" s="66"/>
      <c r="VIF105" s="66"/>
      <c r="VIG105" s="66"/>
      <c r="VIH105" s="66"/>
      <c r="VII105" s="66"/>
      <c r="VIJ105" s="66"/>
      <c r="VIK105" s="66"/>
      <c r="VIL105" s="66"/>
      <c r="VIM105" s="66"/>
      <c r="VIN105" s="66"/>
      <c r="VIO105" s="66"/>
      <c r="VIP105" s="66"/>
      <c r="VIQ105" s="66"/>
      <c r="VIR105" s="66"/>
      <c r="VIS105" s="66"/>
      <c r="VIT105" s="66"/>
      <c r="VIU105" s="66"/>
      <c r="VIV105" s="66"/>
      <c r="VIW105" s="66"/>
      <c r="VIX105" s="66"/>
      <c r="VIY105" s="66"/>
      <c r="VIZ105" s="66"/>
      <c r="VJA105" s="66"/>
      <c r="VJB105" s="66"/>
      <c r="VJC105" s="66"/>
      <c r="VJD105" s="66"/>
      <c r="VJE105" s="66"/>
      <c r="VJF105" s="66"/>
      <c r="VJG105" s="66"/>
      <c r="VJH105" s="66"/>
      <c r="VJI105" s="66"/>
      <c r="VJJ105" s="66"/>
      <c r="VJK105" s="66"/>
      <c r="VJL105" s="66"/>
      <c r="VJM105" s="66"/>
      <c r="VJN105" s="66"/>
      <c r="VJO105" s="66"/>
      <c r="VJP105" s="66"/>
      <c r="VJQ105" s="66"/>
      <c r="VJR105" s="66"/>
      <c r="VJS105" s="66"/>
      <c r="VJT105" s="66"/>
      <c r="VJU105" s="66"/>
      <c r="VJV105" s="66"/>
      <c r="VJW105" s="66"/>
      <c r="VJX105" s="66"/>
      <c r="VJY105" s="66"/>
      <c r="VJZ105" s="66"/>
      <c r="VKA105" s="66"/>
      <c r="VKB105" s="66"/>
      <c r="VKC105" s="66"/>
      <c r="VKD105" s="66"/>
      <c r="VKE105" s="66"/>
      <c r="VKF105" s="66"/>
      <c r="VKG105" s="66"/>
      <c r="VKH105" s="66"/>
      <c r="VKI105" s="66"/>
      <c r="VKJ105" s="66"/>
      <c r="VKK105" s="66"/>
      <c r="VKL105" s="66"/>
      <c r="VKM105" s="66"/>
      <c r="VKN105" s="66"/>
      <c r="VKO105" s="66"/>
      <c r="VKP105" s="66"/>
      <c r="VKQ105" s="66"/>
      <c r="VKR105" s="66"/>
      <c r="VKS105" s="66"/>
      <c r="VKT105" s="66"/>
      <c r="VKU105" s="66"/>
      <c r="VKV105" s="66"/>
      <c r="VKW105" s="66"/>
      <c r="VKX105" s="66"/>
      <c r="VKY105" s="66"/>
      <c r="VKZ105" s="66"/>
      <c r="VLA105" s="66"/>
      <c r="VLB105" s="66"/>
      <c r="VLC105" s="66"/>
      <c r="VLD105" s="66"/>
      <c r="VLE105" s="66"/>
      <c r="VLF105" s="66"/>
      <c r="VLG105" s="66"/>
      <c r="VLH105" s="66"/>
      <c r="VLI105" s="66"/>
      <c r="VLJ105" s="66"/>
      <c r="VLK105" s="66"/>
      <c r="VLL105" s="66"/>
      <c r="VLM105" s="66"/>
      <c r="VLN105" s="66"/>
      <c r="VLO105" s="66"/>
      <c r="VLP105" s="66"/>
      <c r="VLQ105" s="66"/>
      <c r="VLR105" s="66"/>
      <c r="VLS105" s="66"/>
      <c r="VLT105" s="66"/>
      <c r="VLU105" s="66"/>
      <c r="VLV105" s="66"/>
      <c r="VLW105" s="66"/>
      <c r="VLX105" s="66"/>
      <c r="VLY105" s="66"/>
      <c r="VLZ105" s="66"/>
      <c r="VMA105" s="66"/>
      <c r="VMB105" s="66"/>
      <c r="VMC105" s="66"/>
      <c r="VMD105" s="66"/>
      <c r="VME105" s="66"/>
      <c r="VMF105" s="66"/>
      <c r="VMG105" s="66"/>
      <c r="VMH105" s="66"/>
      <c r="VMI105" s="66"/>
      <c r="VMJ105" s="66"/>
      <c r="VMK105" s="66"/>
      <c r="VML105" s="66"/>
      <c r="VMM105" s="66"/>
      <c r="VMN105" s="66"/>
      <c r="VMO105" s="66"/>
      <c r="VMP105" s="66"/>
      <c r="VMQ105" s="66"/>
      <c r="VMR105" s="66"/>
      <c r="VMS105" s="66"/>
      <c r="VMT105" s="66"/>
      <c r="VMU105" s="66"/>
      <c r="VMV105" s="66"/>
      <c r="VMW105" s="66"/>
      <c r="VMX105" s="66"/>
      <c r="VMY105" s="66"/>
      <c r="VMZ105" s="66"/>
      <c r="VNA105" s="66"/>
      <c r="VNB105" s="66"/>
      <c r="VNC105" s="66"/>
      <c r="VND105" s="66"/>
      <c r="VNE105" s="66"/>
      <c r="VNF105" s="66"/>
      <c r="VNG105" s="66"/>
      <c r="VNH105" s="66"/>
      <c r="VNI105" s="66"/>
      <c r="VNJ105" s="66"/>
      <c r="VNK105" s="66"/>
      <c r="VNL105" s="66"/>
      <c r="VNM105" s="66"/>
      <c r="VNN105" s="66"/>
      <c r="VNO105" s="66"/>
      <c r="VNP105" s="66"/>
      <c r="VNQ105" s="66"/>
      <c r="VNR105" s="66"/>
      <c r="VNS105" s="66"/>
      <c r="VNT105" s="66"/>
      <c r="VNU105" s="66"/>
      <c r="VNV105" s="66"/>
      <c r="VNW105" s="66"/>
      <c r="VNX105" s="66"/>
      <c r="VNY105" s="66"/>
      <c r="VNZ105" s="66"/>
      <c r="VOA105" s="66"/>
      <c r="VOB105" s="66"/>
      <c r="VOC105" s="66"/>
      <c r="VOD105" s="66"/>
      <c r="VOE105" s="66"/>
      <c r="VOF105" s="66"/>
      <c r="VOG105" s="66"/>
      <c r="VOH105" s="66"/>
      <c r="VOI105" s="66"/>
      <c r="VOJ105" s="66"/>
      <c r="VOK105" s="66"/>
      <c r="VOL105" s="66"/>
      <c r="VOM105" s="66"/>
      <c r="VON105" s="66"/>
      <c r="VOO105" s="66"/>
      <c r="VOP105" s="66"/>
      <c r="VOQ105" s="66"/>
      <c r="VOR105" s="66"/>
      <c r="VOS105" s="66"/>
      <c r="VOT105" s="66"/>
      <c r="VOU105" s="66"/>
      <c r="VOV105" s="66"/>
      <c r="VOW105" s="66"/>
      <c r="VOX105" s="66"/>
      <c r="VOY105" s="66"/>
      <c r="VOZ105" s="66"/>
      <c r="VPA105" s="66"/>
      <c r="VPB105" s="66"/>
      <c r="VPC105" s="66"/>
      <c r="VPD105" s="66"/>
      <c r="VPE105" s="66"/>
      <c r="VPF105" s="66"/>
      <c r="VPG105" s="66"/>
      <c r="VPH105" s="66"/>
      <c r="VPI105" s="66"/>
      <c r="VPJ105" s="66"/>
      <c r="VPK105" s="66"/>
      <c r="VPL105" s="66"/>
      <c r="VPM105" s="66"/>
      <c r="VPN105" s="66"/>
      <c r="VPO105" s="66"/>
      <c r="VPP105" s="66"/>
      <c r="VPQ105" s="66"/>
      <c r="VPR105" s="66"/>
      <c r="VPS105" s="66"/>
      <c r="VPT105" s="66"/>
      <c r="VPU105" s="66"/>
      <c r="VPV105" s="66"/>
      <c r="VPW105" s="66"/>
      <c r="VPX105" s="66"/>
      <c r="VPY105" s="66"/>
      <c r="VPZ105" s="66"/>
      <c r="VQA105" s="66"/>
      <c r="VQB105" s="66"/>
      <c r="VQC105" s="66"/>
      <c r="VQD105" s="66"/>
      <c r="VQE105" s="66"/>
      <c r="VQF105" s="66"/>
      <c r="VQG105" s="66"/>
      <c r="VQH105" s="66"/>
      <c r="VQI105" s="66"/>
      <c r="VQJ105" s="66"/>
      <c r="VQK105" s="66"/>
      <c r="VQL105" s="66"/>
      <c r="VQM105" s="66"/>
      <c r="VQN105" s="66"/>
      <c r="VQO105" s="66"/>
      <c r="VQP105" s="66"/>
      <c r="VQQ105" s="66"/>
      <c r="VQR105" s="66"/>
      <c r="VQS105" s="66"/>
      <c r="VQT105" s="66"/>
      <c r="VQU105" s="66"/>
      <c r="VQV105" s="66"/>
      <c r="VQW105" s="66"/>
      <c r="VQX105" s="66"/>
      <c r="VQY105" s="66"/>
      <c r="VQZ105" s="66"/>
      <c r="VRA105" s="66"/>
      <c r="VRB105" s="66"/>
      <c r="VRC105" s="66"/>
      <c r="VRD105" s="66"/>
      <c r="VRE105" s="66"/>
      <c r="VRF105" s="66"/>
      <c r="VRG105" s="66"/>
      <c r="VRH105" s="66"/>
      <c r="VRI105" s="66"/>
      <c r="VRJ105" s="66"/>
      <c r="VRK105" s="66"/>
      <c r="VRL105" s="66"/>
      <c r="VRM105" s="66"/>
      <c r="VRN105" s="66"/>
      <c r="VRO105" s="66"/>
      <c r="VRP105" s="66"/>
      <c r="VRQ105" s="66"/>
      <c r="VRR105" s="66"/>
      <c r="VRS105" s="66"/>
      <c r="VRT105" s="66"/>
      <c r="VRU105" s="66"/>
      <c r="VRV105" s="66"/>
      <c r="VRW105" s="66"/>
      <c r="VRX105" s="66"/>
      <c r="VRY105" s="66"/>
      <c r="VRZ105" s="66"/>
      <c r="VSA105" s="66"/>
      <c r="VSB105" s="66"/>
      <c r="VSC105" s="66"/>
      <c r="VSD105" s="66"/>
      <c r="VSE105" s="66"/>
      <c r="VSF105" s="66"/>
      <c r="VSG105" s="66"/>
      <c r="VSH105" s="66"/>
      <c r="VSI105" s="66"/>
      <c r="VSJ105" s="66"/>
      <c r="VSK105" s="66"/>
      <c r="VSL105" s="66"/>
      <c r="VSM105" s="66"/>
      <c r="VSN105" s="66"/>
      <c r="VSO105" s="66"/>
      <c r="VSP105" s="66"/>
      <c r="VSQ105" s="66"/>
      <c r="VSR105" s="66"/>
      <c r="VSS105" s="66"/>
      <c r="VST105" s="66"/>
      <c r="VSU105" s="66"/>
      <c r="VSV105" s="66"/>
      <c r="VSW105" s="66"/>
      <c r="VSX105" s="66"/>
      <c r="VSY105" s="66"/>
      <c r="VSZ105" s="66"/>
      <c r="VTA105" s="66"/>
      <c r="VTB105" s="66"/>
      <c r="VTC105" s="66"/>
      <c r="VTD105" s="66"/>
      <c r="VTE105" s="66"/>
      <c r="VTF105" s="66"/>
      <c r="VTG105" s="66"/>
      <c r="VTH105" s="66"/>
      <c r="VTI105" s="66"/>
      <c r="VTJ105" s="66"/>
      <c r="VTK105" s="66"/>
      <c r="VTL105" s="66"/>
      <c r="VTM105" s="66"/>
      <c r="VTN105" s="66"/>
      <c r="VTO105" s="66"/>
      <c r="VTP105" s="66"/>
      <c r="VTQ105" s="66"/>
      <c r="VTR105" s="66"/>
      <c r="VTS105" s="66"/>
      <c r="VTT105" s="66"/>
      <c r="VTU105" s="66"/>
      <c r="VTV105" s="66"/>
      <c r="VTW105" s="66"/>
      <c r="VTX105" s="66"/>
      <c r="VTY105" s="66"/>
      <c r="VTZ105" s="66"/>
      <c r="VUA105" s="66"/>
      <c r="VUB105" s="66"/>
      <c r="VUC105" s="66"/>
      <c r="VUD105" s="66"/>
      <c r="VUE105" s="66"/>
      <c r="VUF105" s="66"/>
      <c r="VUG105" s="66"/>
      <c r="VUH105" s="66"/>
      <c r="VUI105" s="66"/>
      <c r="VUJ105" s="66"/>
      <c r="VUK105" s="66"/>
      <c r="VUL105" s="66"/>
      <c r="VUM105" s="66"/>
      <c r="VUN105" s="66"/>
      <c r="VUO105" s="66"/>
      <c r="VUP105" s="66"/>
      <c r="VUQ105" s="66"/>
      <c r="VUR105" s="66"/>
      <c r="VUS105" s="66"/>
      <c r="VUT105" s="66"/>
      <c r="VUU105" s="66"/>
      <c r="VUV105" s="66"/>
      <c r="VUW105" s="66"/>
      <c r="VUX105" s="66"/>
      <c r="VUY105" s="66"/>
      <c r="VUZ105" s="66"/>
      <c r="VVA105" s="66"/>
      <c r="VVB105" s="66"/>
      <c r="VVC105" s="66"/>
      <c r="VVD105" s="66"/>
      <c r="VVE105" s="66"/>
      <c r="VVF105" s="66"/>
      <c r="VVG105" s="66"/>
      <c r="VVH105" s="66"/>
      <c r="VVI105" s="66"/>
      <c r="VVJ105" s="66"/>
      <c r="VVK105" s="66"/>
      <c r="VVL105" s="66"/>
      <c r="VVM105" s="66"/>
      <c r="VVN105" s="66"/>
      <c r="VVO105" s="66"/>
      <c r="VVP105" s="66"/>
      <c r="VVQ105" s="66"/>
      <c r="VVR105" s="66"/>
      <c r="VVS105" s="66"/>
      <c r="VVT105" s="66"/>
      <c r="VVU105" s="66"/>
      <c r="VVV105" s="66"/>
      <c r="VVW105" s="66"/>
      <c r="VVX105" s="66"/>
      <c r="VVY105" s="66"/>
      <c r="VVZ105" s="66"/>
      <c r="VWA105" s="66"/>
      <c r="VWB105" s="66"/>
      <c r="VWC105" s="66"/>
      <c r="VWD105" s="66"/>
      <c r="VWE105" s="66"/>
      <c r="VWF105" s="66"/>
      <c r="VWG105" s="66"/>
      <c r="VWH105" s="66"/>
      <c r="VWI105" s="66"/>
      <c r="VWJ105" s="66"/>
      <c r="VWK105" s="66"/>
      <c r="VWL105" s="66"/>
      <c r="VWM105" s="66"/>
      <c r="VWN105" s="66"/>
      <c r="VWO105" s="66"/>
      <c r="VWP105" s="66"/>
      <c r="VWQ105" s="66"/>
      <c r="VWR105" s="66"/>
      <c r="VWS105" s="66"/>
      <c r="VWT105" s="66"/>
      <c r="VWU105" s="66"/>
      <c r="VWV105" s="66"/>
      <c r="VWW105" s="66"/>
      <c r="VWX105" s="66"/>
      <c r="VWY105" s="66"/>
      <c r="VWZ105" s="66"/>
      <c r="VXA105" s="66"/>
      <c r="VXB105" s="66"/>
      <c r="VXC105" s="66"/>
      <c r="VXD105" s="66"/>
      <c r="VXE105" s="66"/>
      <c r="VXF105" s="66"/>
      <c r="VXG105" s="66"/>
      <c r="VXH105" s="66"/>
      <c r="VXI105" s="66"/>
      <c r="VXJ105" s="66"/>
      <c r="VXK105" s="66"/>
      <c r="VXL105" s="66"/>
      <c r="VXM105" s="66"/>
      <c r="VXN105" s="66"/>
      <c r="VXO105" s="66"/>
      <c r="VXP105" s="66"/>
      <c r="VXQ105" s="66"/>
      <c r="VXR105" s="66"/>
      <c r="VXS105" s="66"/>
      <c r="VXT105" s="66"/>
      <c r="VXU105" s="66"/>
      <c r="VXV105" s="66"/>
      <c r="VXW105" s="66"/>
      <c r="VXX105" s="66"/>
      <c r="VXY105" s="66"/>
      <c r="VXZ105" s="66"/>
      <c r="VYA105" s="66"/>
      <c r="VYB105" s="66"/>
      <c r="VYC105" s="66"/>
      <c r="VYD105" s="66"/>
      <c r="VYE105" s="66"/>
      <c r="VYF105" s="66"/>
      <c r="VYG105" s="66"/>
      <c r="VYH105" s="66"/>
      <c r="VYI105" s="66"/>
      <c r="VYJ105" s="66"/>
      <c r="VYK105" s="66"/>
      <c r="VYL105" s="66"/>
      <c r="VYM105" s="66"/>
      <c r="VYN105" s="66"/>
      <c r="VYO105" s="66"/>
      <c r="VYP105" s="66"/>
      <c r="VYQ105" s="66"/>
      <c r="VYR105" s="66"/>
      <c r="VYS105" s="66"/>
      <c r="VYT105" s="66"/>
      <c r="VYU105" s="66"/>
      <c r="VYV105" s="66"/>
      <c r="VYW105" s="66"/>
      <c r="VYX105" s="66"/>
      <c r="VYY105" s="66"/>
      <c r="VYZ105" s="66"/>
      <c r="VZA105" s="66"/>
      <c r="VZB105" s="66"/>
      <c r="VZC105" s="66"/>
      <c r="VZD105" s="66"/>
      <c r="VZE105" s="66"/>
      <c r="VZF105" s="66"/>
      <c r="VZG105" s="66"/>
      <c r="VZH105" s="66"/>
      <c r="VZI105" s="66"/>
      <c r="VZJ105" s="66"/>
      <c r="VZK105" s="66"/>
      <c r="VZL105" s="66"/>
      <c r="VZM105" s="66"/>
      <c r="VZN105" s="66"/>
      <c r="VZO105" s="66"/>
      <c r="VZP105" s="66"/>
      <c r="VZQ105" s="66"/>
      <c r="VZR105" s="66"/>
      <c r="VZS105" s="66"/>
      <c r="VZT105" s="66"/>
      <c r="VZU105" s="66"/>
      <c r="VZV105" s="66"/>
      <c r="VZW105" s="66"/>
      <c r="VZX105" s="66"/>
      <c r="VZY105" s="66"/>
      <c r="VZZ105" s="66"/>
      <c r="WAA105" s="66"/>
      <c r="WAB105" s="66"/>
      <c r="WAC105" s="66"/>
      <c r="WAD105" s="66"/>
      <c r="WAE105" s="66"/>
      <c r="WAF105" s="66"/>
      <c r="WAG105" s="66"/>
      <c r="WAH105" s="66"/>
      <c r="WAI105" s="66"/>
      <c r="WAJ105" s="66"/>
      <c r="WAK105" s="66"/>
      <c r="WAL105" s="66"/>
      <c r="WAM105" s="66"/>
      <c r="WAN105" s="66"/>
      <c r="WAO105" s="66"/>
      <c r="WAP105" s="66"/>
      <c r="WAQ105" s="66"/>
      <c r="WAR105" s="66"/>
      <c r="WAS105" s="66"/>
      <c r="WAT105" s="66"/>
      <c r="WAU105" s="66"/>
      <c r="WAV105" s="66"/>
      <c r="WAW105" s="66"/>
      <c r="WAX105" s="66"/>
      <c r="WAY105" s="66"/>
      <c r="WAZ105" s="66"/>
      <c r="WBA105" s="66"/>
      <c r="WBB105" s="66"/>
      <c r="WBC105" s="66"/>
      <c r="WBD105" s="66"/>
      <c r="WBE105" s="66"/>
      <c r="WBF105" s="66"/>
      <c r="WBG105" s="66"/>
      <c r="WBH105" s="66"/>
      <c r="WBI105" s="66"/>
      <c r="WBJ105" s="66"/>
      <c r="WBK105" s="66"/>
      <c r="WBL105" s="66"/>
      <c r="WBM105" s="66"/>
      <c r="WBN105" s="66"/>
      <c r="WBO105" s="66"/>
      <c r="WBP105" s="66"/>
      <c r="WBQ105" s="66"/>
      <c r="WBR105" s="66"/>
      <c r="WBS105" s="66"/>
      <c r="WBT105" s="66"/>
      <c r="WBU105" s="66"/>
      <c r="WBV105" s="66"/>
      <c r="WBW105" s="66"/>
      <c r="WBX105" s="66"/>
      <c r="WBY105" s="66"/>
      <c r="WBZ105" s="66"/>
      <c r="WCA105" s="66"/>
      <c r="WCB105" s="66"/>
      <c r="WCC105" s="66"/>
      <c r="WCD105" s="66"/>
      <c r="WCE105" s="66"/>
      <c r="WCF105" s="66"/>
      <c r="WCG105" s="66"/>
      <c r="WCH105" s="66"/>
      <c r="WCI105" s="66"/>
      <c r="WCJ105" s="66"/>
      <c r="WCK105" s="66"/>
      <c r="WCL105" s="66"/>
      <c r="WCM105" s="66"/>
      <c r="WCN105" s="66"/>
      <c r="WCO105" s="66"/>
      <c r="WCP105" s="66"/>
      <c r="WCQ105" s="66"/>
      <c r="WCR105" s="66"/>
      <c r="WCS105" s="66"/>
      <c r="WCT105" s="66"/>
      <c r="WCU105" s="66"/>
      <c r="WCV105" s="66"/>
      <c r="WCW105" s="66"/>
      <c r="WCX105" s="66"/>
      <c r="WCY105" s="66"/>
      <c r="WCZ105" s="66"/>
      <c r="WDA105" s="66"/>
      <c r="WDB105" s="66"/>
      <c r="WDC105" s="66"/>
      <c r="WDD105" s="66"/>
      <c r="WDE105" s="66"/>
      <c r="WDF105" s="66"/>
      <c r="WDG105" s="66"/>
      <c r="WDH105" s="66"/>
      <c r="WDI105" s="66"/>
      <c r="WDJ105" s="66"/>
      <c r="WDK105" s="66"/>
      <c r="WDL105" s="66"/>
      <c r="WDM105" s="66"/>
      <c r="WDN105" s="66"/>
      <c r="WDO105" s="66"/>
      <c r="WDP105" s="66"/>
      <c r="WDQ105" s="66"/>
      <c r="WDR105" s="66"/>
      <c r="WDS105" s="66"/>
      <c r="WDT105" s="66"/>
      <c r="WDU105" s="66"/>
      <c r="WDV105" s="66"/>
      <c r="WDW105" s="66"/>
      <c r="WDX105" s="66"/>
      <c r="WDY105" s="66"/>
      <c r="WDZ105" s="66"/>
      <c r="WEA105" s="66"/>
      <c r="WEB105" s="66"/>
      <c r="WEC105" s="66"/>
      <c r="WED105" s="66"/>
      <c r="WEE105" s="66"/>
      <c r="WEF105" s="66"/>
      <c r="WEG105" s="66"/>
      <c r="WEH105" s="66"/>
      <c r="WEI105" s="66"/>
      <c r="WEJ105" s="66"/>
      <c r="WEK105" s="66"/>
      <c r="WEL105" s="66"/>
      <c r="WEM105" s="66"/>
      <c r="WEN105" s="66"/>
      <c r="WEO105" s="66"/>
      <c r="WEP105" s="66"/>
      <c r="WEQ105" s="66"/>
      <c r="WER105" s="66"/>
      <c r="WES105" s="66"/>
      <c r="WET105" s="66"/>
      <c r="WEU105" s="66"/>
      <c r="WEV105" s="66"/>
      <c r="WEW105" s="66"/>
      <c r="WEX105" s="66"/>
      <c r="WEY105" s="66"/>
      <c r="WEZ105" s="66"/>
      <c r="WFA105" s="66"/>
      <c r="WFB105" s="66"/>
      <c r="WFC105" s="66"/>
      <c r="WFD105" s="66"/>
      <c r="WFE105" s="66"/>
      <c r="WFF105" s="66"/>
      <c r="WFG105" s="66"/>
      <c r="WFH105" s="66"/>
      <c r="WFI105" s="66"/>
      <c r="WFJ105" s="66"/>
      <c r="WFK105" s="66"/>
      <c r="WFL105" s="66"/>
      <c r="WFM105" s="66"/>
      <c r="WFN105" s="66"/>
      <c r="WFO105" s="66"/>
      <c r="WFP105" s="66"/>
      <c r="WFQ105" s="66"/>
      <c r="WFR105" s="66"/>
      <c r="WFS105" s="66"/>
      <c r="WFT105" s="66"/>
      <c r="WFU105" s="66"/>
      <c r="WFV105" s="66"/>
      <c r="WFW105" s="66"/>
      <c r="WFX105" s="66"/>
      <c r="WFY105" s="66"/>
      <c r="WFZ105" s="66"/>
      <c r="WGA105" s="66"/>
      <c r="WGB105" s="66"/>
      <c r="WGC105" s="66"/>
      <c r="WGD105" s="66"/>
      <c r="WGE105" s="66"/>
      <c r="WGF105" s="66"/>
      <c r="WGG105" s="66"/>
      <c r="WGH105" s="66"/>
      <c r="WGI105" s="66"/>
      <c r="WGJ105" s="66"/>
      <c r="WGK105" s="66"/>
      <c r="WGL105" s="66"/>
      <c r="WGM105" s="66"/>
      <c r="WGN105" s="66"/>
      <c r="WGO105" s="66"/>
      <c r="WGP105" s="66"/>
      <c r="WGQ105" s="66"/>
      <c r="WGR105" s="66"/>
      <c r="WGS105" s="66"/>
      <c r="WGT105" s="66"/>
      <c r="WGU105" s="66"/>
      <c r="WGV105" s="66"/>
      <c r="WGW105" s="66"/>
      <c r="WGX105" s="66"/>
      <c r="WGY105" s="66"/>
      <c r="WGZ105" s="66"/>
      <c r="WHA105" s="66"/>
      <c r="WHB105" s="66"/>
      <c r="WHC105" s="66"/>
      <c r="WHD105" s="66"/>
      <c r="WHE105" s="66"/>
      <c r="WHF105" s="66"/>
      <c r="WHG105" s="66"/>
      <c r="WHH105" s="66"/>
      <c r="WHI105" s="66"/>
      <c r="WHJ105" s="66"/>
      <c r="WHK105" s="66"/>
      <c r="WHL105" s="66"/>
      <c r="WHM105" s="66"/>
      <c r="WHN105" s="66"/>
      <c r="WHO105" s="66"/>
      <c r="WHP105" s="66"/>
      <c r="WHQ105" s="66"/>
      <c r="WHR105" s="66"/>
      <c r="WHS105" s="66"/>
      <c r="WHT105" s="66"/>
      <c r="WHU105" s="66"/>
      <c r="WHV105" s="66"/>
      <c r="WHW105" s="66"/>
      <c r="WHX105" s="66"/>
      <c r="WHY105" s="66"/>
      <c r="WHZ105" s="66"/>
      <c r="WIA105" s="66"/>
      <c r="WIB105" s="66"/>
      <c r="WIC105" s="66"/>
      <c r="WID105" s="66"/>
      <c r="WIE105" s="66"/>
      <c r="WIF105" s="66"/>
      <c r="WIG105" s="66"/>
      <c r="WIH105" s="66"/>
      <c r="WII105" s="66"/>
      <c r="WIJ105" s="66"/>
      <c r="WIK105" s="66"/>
      <c r="WIL105" s="66"/>
      <c r="WIM105" s="66"/>
      <c r="WIN105" s="66"/>
      <c r="WIO105" s="66"/>
      <c r="WIP105" s="66"/>
      <c r="WIQ105" s="66"/>
      <c r="WIR105" s="66"/>
      <c r="WIS105" s="66"/>
      <c r="WIT105" s="66"/>
      <c r="WIU105" s="66"/>
      <c r="WIV105" s="66"/>
      <c r="WIW105" s="66"/>
      <c r="WIX105" s="66"/>
      <c r="WIY105" s="66"/>
      <c r="WIZ105" s="66"/>
      <c r="WJA105" s="66"/>
      <c r="WJB105" s="66"/>
      <c r="WJC105" s="66"/>
      <c r="WJD105" s="66"/>
      <c r="WJE105" s="66"/>
      <c r="WJF105" s="66"/>
      <c r="WJG105" s="66"/>
      <c r="WJH105" s="66"/>
      <c r="WJI105" s="66"/>
      <c r="WJJ105" s="66"/>
      <c r="WJK105" s="66"/>
      <c r="WJL105" s="66"/>
      <c r="WJM105" s="66"/>
      <c r="WJN105" s="66"/>
      <c r="WJO105" s="66"/>
      <c r="WJP105" s="66"/>
      <c r="WJQ105" s="66"/>
      <c r="WJR105" s="66"/>
      <c r="WJS105" s="66"/>
      <c r="WJT105" s="66"/>
      <c r="WJU105" s="66"/>
      <c r="WJV105" s="66"/>
      <c r="WJW105" s="66"/>
      <c r="WJX105" s="66"/>
      <c r="WJY105" s="66"/>
      <c r="WJZ105" s="66"/>
      <c r="WKA105" s="66"/>
      <c r="WKB105" s="66"/>
      <c r="WKC105" s="66"/>
      <c r="WKD105" s="66"/>
      <c r="WKE105" s="66"/>
      <c r="WKF105" s="66"/>
      <c r="WKG105" s="66"/>
      <c r="WKH105" s="66"/>
      <c r="WKI105" s="66"/>
      <c r="WKJ105" s="66"/>
      <c r="WKK105" s="66"/>
      <c r="WKL105" s="66"/>
      <c r="WKM105" s="66"/>
      <c r="WKN105" s="66"/>
      <c r="WKO105" s="66"/>
      <c r="WKP105" s="66"/>
      <c r="WKQ105" s="66"/>
      <c r="WKR105" s="66"/>
      <c r="WKS105" s="66"/>
      <c r="WKT105" s="66"/>
      <c r="WKU105" s="66"/>
      <c r="WKV105" s="66"/>
      <c r="WKW105" s="66"/>
      <c r="WKX105" s="66"/>
      <c r="WKY105" s="66"/>
      <c r="WKZ105" s="66"/>
      <c r="WLA105" s="66"/>
      <c r="WLB105" s="66"/>
      <c r="WLC105" s="66"/>
      <c r="WLD105" s="66"/>
      <c r="WLE105" s="66"/>
      <c r="WLF105" s="66"/>
      <c r="WLG105" s="66"/>
      <c r="WLH105" s="66"/>
      <c r="WLI105" s="66"/>
      <c r="WLJ105" s="66"/>
      <c r="WLK105" s="66"/>
      <c r="WLL105" s="66"/>
      <c r="WLM105" s="66"/>
      <c r="WLN105" s="66"/>
      <c r="WLO105" s="66"/>
      <c r="WLP105" s="66"/>
      <c r="WLQ105" s="66"/>
      <c r="WLR105" s="66"/>
      <c r="WLS105" s="66"/>
      <c r="WLT105" s="66"/>
      <c r="WLU105" s="66"/>
      <c r="WLV105" s="66"/>
      <c r="WLW105" s="66"/>
      <c r="WLX105" s="66"/>
      <c r="WLY105" s="66"/>
      <c r="WLZ105" s="66"/>
      <c r="WMA105" s="66"/>
      <c r="WMB105" s="66"/>
      <c r="WMC105" s="66"/>
      <c r="WMD105" s="66"/>
      <c r="WME105" s="66"/>
      <c r="WMF105" s="66"/>
      <c r="WMG105" s="66"/>
      <c r="WMH105" s="66"/>
      <c r="WMI105" s="66"/>
      <c r="WMJ105" s="66"/>
      <c r="WMK105" s="66"/>
      <c r="WML105" s="66"/>
      <c r="WMM105" s="66"/>
      <c r="WMN105" s="66"/>
      <c r="WMO105" s="66"/>
      <c r="WMP105" s="66"/>
      <c r="WMQ105" s="66"/>
      <c r="WMR105" s="66"/>
      <c r="WMS105" s="66"/>
      <c r="WMT105" s="66"/>
      <c r="WMU105" s="66"/>
      <c r="WMV105" s="66"/>
      <c r="WMW105" s="66"/>
      <c r="WMX105" s="66"/>
      <c r="WMY105" s="66"/>
      <c r="WMZ105" s="66"/>
      <c r="WNA105" s="66"/>
      <c r="WNB105" s="66"/>
      <c r="WNC105" s="66"/>
      <c r="WND105" s="66"/>
      <c r="WNE105" s="66"/>
      <c r="WNF105" s="66"/>
      <c r="WNG105" s="66"/>
      <c r="WNH105" s="66"/>
      <c r="WNI105" s="66"/>
      <c r="WNJ105" s="66"/>
      <c r="WNK105" s="66"/>
      <c r="WNL105" s="66"/>
      <c r="WNM105" s="66"/>
      <c r="WNN105" s="66"/>
      <c r="WNO105" s="66"/>
      <c r="WNP105" s="66"/>
      <c r="WNQ105" s="66"/>
      <c r="WNR105" s="66"/>
      <c r="WNS105" s="66"/>
      <c r="WNT105" s="66"/>
      <c r="WNU105" s="66"/>
      <c r="WNV105" s="66"/>
      <c r="WNW105" s="66"/>
      <c r="WNX105" s="66"/>
      <c r="WNY105" s="66"/>
      <c r="WNZ105" s="66"/>
      <c r="WOA105" s="66"/>
      <c r="WOB105" s="66"/>
      <c r="WOC105" s="66"/>
      <c r="WOD105" s="66"/>
      <c r="WOE105" s="66"/>
      <c r="WOF105" s="66"/>
      <c r="WOG105" s="66"/>
      <c r="WOH105" s="66"/>
      <c r="WOI105" s="66"/>
      <c r="WOJ105" s="66"/>
      <c r="WOK105" s="66"/>
      <c r="WOL105" s="66"/>
      <c r="WOM105" s="66"/>
      <c r="WON105" s="66"/>
      <c r="WOO105" s="66"/>
      <c r="WOP105" s="66"/>
      <c r="WOQ105" s="66"/>
      <c r="WOR105" s="66"/>
      <c r="WOS105" s="66"/>
      <c r="WOT105" s="66"/>
      <c r="WOU105" s="66"/>
      <c r="WOV105" s="66"/>
      <c r="WOW105" s="66"/>
      <c r="WOX105" s="66"/>
      <c r="WOY105" s="66"/>
      <c r="WOZ105" s="66"/>
      <c r="WPA105" s="66"/>
      <c r="WPB105" s="66"/>
      <c r="WPC105" s="66"/>
      <c r="WPD105" s="66"/>
      <c r="WPE105" s="66"/>
      <c r="WPF105" s="66"/>
      <c r="WPG105" s="66"/>
      <c r="WPH105" s="66"/>
      <c r="WPI105" s="66"/>
      <c r="WPJ105" s="66"/>
      <c r="WPK105" s="66"/>
      <c r="WPL105" s="66"/>
      <c r="WPM105" s="66"/>
      <c r="WPN105" s="66"/>
      <c r="WPO105" s="66"/>
      <c r="WPP105" s="66"/>
      <c r="WPQ105" s="66"/>
      <c r="WPR105" s="66"/>
      <c r="WPS105" s="66"/>
      <c r="WPT105" s="66"/>
      <c r="WPU105" s="66"/>
      <c r="WPV105" s="66"/>
      <c r="WPW105" s="66"/>
      <c r="WPX105" s="66"/>
      <c r="WPY105" s="66"/>
      <c r="WPZ105" s="66"/>
      <c r="WQA105" s="66"/>
      <c r="WQB105" s="66"/>
      <c r="WQC105" s="66"/>
      <c r="WQD105" s="66"/>
      <c r="WQE105" s="66"/>
      <c r="WQF105" s="66"/>
      <c r="WQG105" s="66"/>
      <c r="WQH105" s="66"/>
      <c r="WQI105" s="66"/>
      <c r="WQJ105" s="66"/>
      <c r="WQK105" s="66"/>
      <c r="WQL105" s="66"/>
      <c r="WQM105" s="66"/>
      <c r="WQN105" s="66"/>
      <c r="WQO105" s="66"/>
      <c r="WQP105" s="66"/>
      <c r="WQQ105" s="66"/>
      <c r="WQR105" s="66"/>
      <c r="WQS105" s="66"/>
      <c r="WQT105" s="66"/>
      <c r="WQU105" s="66"/>
      <c r="WQV105" s="66"/>
      <c r="WQW105" s="66"/>
      <c r="WQX105" s="66"/>
      <c r="WQY105" s="66"/>
      <c r="WQZ105" s="66"/>
      <c r="WRA105" s="66"/>
      <c r="WRB105" s="66"/>
      <c r="WRC105" s="66"/>
      <c r="WRD105" s="66"/>
      <c r="WRE105" s="66"/>
      <c r="WRF105" s="66"/>
      <c r="WRG105" s="66"/>
      <c r="WRH105" s="66"/>
      <c r="WRI105" s="66"/>
      <c r="WRJ105" s="66"/>
      <c r="WRK105" s="66"/>
      <c r="WRL105" s="66"/>
      <c r="WRM105" s="66"/>
      <c r="WRN105" s="66"/>
      <c r="WRO105" s="66"/>
      <c r="WRP105" s="66"/>
      <c r="WRQ105" s="66"/>
      <c r="WRR105" s="66"/>
      <c r="WRS105" s="66"/>
      <c r="WRT105" s="66"/>
      <c r="WRU105" s="66"/>
      <c r="WRV105" s="66"/>
      <c r="WRW105" s="66"/>
      <c r="WRX105" s="66"/>
      <c r="WRY105" s="66"/>
      <c r="WRZ105" s="66"/>
      <c r="WSA105" s="66"/>
      <c r="WSB105" s="66"/>
      <c r="WSC105" s="66"/>
      <c r="WSD105" s="66"/>
      <c r="WSE105" s="66"/>
      <c r="WSF105" s="66"/>
      <c r="WSG105" s="66"/>
      <c r="WSH105" s="66"/>
      <c r="WSI105" s="66"/>
      <c r="WSJ105" s="66"/>
      <c r="WSK105" s="66"/>
      <c r="WSL105" s="66"/>
      <c r="WSM105" s="66"/>
      <c r="WSN105" s="66"/>
      <c r="WSO105" s="66"/>
      <c r="WSP105" s="66"/>
      <c r="WSQ105" s="66"/>
      <c r="WSR105" s="66"/>
      <c r="WSS105" s="66"/>
      <c r="WST105" s="66"/>
      <c r="WSU105" s="66"/>
      <c r="WSV105" s="66"/>
      <c r="WSW105" s="66"/>
      <c r="WSX105" s="66"/>
      <c r="WSY105" s="66"/>
      <c r="WSZ105" s="66"/>
      <c r="WTA105" s="66"/>
      <c r="WTB105" s="66"/>
      <c r="WTC105" s="66"/>
      <c r="WTD105" s="66"/>
      <c r="WTE105" s="66"/>
      <c r="WTF105" s="66"/>
      <c r="WTG105" s="66"/>
      <c r="WTH105" s="66"/>
      <c r="WTI105" s="66"/>
      <c r="WTJ105" s="66"/>
      <c r="WTK105" s="66"/>
      <c r="WTL105" s="66"/>
      <c r="WTM105" s="66"/>
      <c r="WTN105" s="66"/>
      <c r="WTO105" s="66"/>
      <c r="WTP105" s="66"/>
      <c r="WTQ105" s="66"/>
      <c r="WTR105" s="66"/>
      <c r="WTS105" s="66"/>
      <c r="WTT105" s="66"/>
      <c r="WTU105" s="66"/>
      <c r="WTV105" s="66"/>
      <c r="WTW105" s="66"/>
      <c r="WTX105" s="66"/>
      <c r="WTY105" s="66"/>
      <c r="WTZ105" s="66"/>
      <c r="WUA105" s="66"/>
      <c r="WUB105" s="66"/>
      <c r="WUC105" s="66"/>
      <c r="WUD105" s="66"/>
      <c r="WUE105" s="66"/>
      <c r="WUF105" s="66"/>
      <c r="WUG105" s="66"/>
      <c r="WUH105" s="66"/>
      <c r="WUI105" s="66"/>
      <c r="WUJ105" s="66"/>
      <c r="WUK105" s="66"/>
      <c r="WUL105" s="66"/>
      <c r="WUM105" s="66"/>
      <c r="WUN105" s="66"/>
      <c r="WUO105" s="66"/>
      <c r="WUP105" s="66"/>
      <c r="WUQ105" s="66"/>
      <c r="WUR105" s="66"/>
      <c r="WUS105" s="66"/>
      <c r="WUT105" s="66"/>
      <c r="WUU105" s="66"/>
      <c r="WUV105" s="66"/>
      <c r="WUW105" s="66"/>
      <c r="WUX105" s="66"/>
      <c r="WUY105" s="66"/>
      <c r="WUZ105" s="66"/>
      <c r="WVA105" s="66"/>
      <c r="WVB105" s="66"/>
      <c r="WVC105" s="66"/>
      <c r="WVD105" s="66"/>
      <c r="WVE105" s="66"/>
      <c r="WVF105" s="66"/>
      <c r="WVG105" s="66"/>
      <c r="WVH105" s="66"/>
      <c r="WVI105" s="66"/>
      <c r="WVJ105" s="66"/>
      <c r="WVK105" s="66"/>
      <c r="WVL105" s="66"/>
      <c r="WVM105" s="66"/>
      <c r="WVN105" s="66"/>
      <c r="WVO105" s="66"/>
      <c r="WVP105" s="66"/>
      <c r="WVQ105" s="66"/>
      <c r="WVR105" s="66"/>
      <c r="WVS105" s="66"/>
      <c r="WVT105" s="66"/>
      <c r="WVU105" s="66"/>
      <c r="WVV105" s="66"/>
      <c r="WVW105" s="66"/>
      <c r="WVX105" s="66"/>
      <c r="WVY105" s="66"/>
      <c r="WVZ105" s="66"/>
      <c r="WWA105" s="66"/>
      <c r="WWB105" s="66"/>
      <c r="WWC105" s="66"/>
      <c r="WWD105" s="66"/>
      <c r="WWE105" s="66"/>
      <c r="WWF105" s="66"/>
      <c r="WWG105" s="66"/>
      <c r="WWH105" s="66"/>
      <c r="WWI105" s="66"/>
      <c r="WWJ105" s="66"/>
      <c r="WWK105" s="66"/>
      <c r="WWL105" s="66"/>
      <c r="WWM105" s="66"/>
      <c r="WWN105" s="66"/>
      <c r="WWO105" s="66"/>
      <c r="WWP105" s="66"/>
      <c r="WWQ105" s="66"/>
      <c r="WWR105" s="66"/>
      <c r="WWS105" s="66"/>
      <c r="WWT105" s="66"/>
      <c r="WWU105" s="66"/>
      <c r="WWV105" s="66"/>
      <c r="WWW105" s="66"/>
      <c r="WWX105" s="66"/>
      <c r="WWY105" s="66"/>
      <c r="WWZ105" s="66"/>
      <c r="WXA105" s="66"/>
      <c r="WXB105" s="66"/>
      <c r="WXC105" s="66"/>
      <c r="WXD105" s="66"/>
      <c r="WXE105" s="66"/>
      <c r="WXF105" s="66"/>
      <c r="WXG105" s="66"/>
      <c r="WXH105" s="66"/>
      <c r="WXI105" s="66"/>
      <c r="WXJ105" s="66"/>
      <c r="WXK105" s="66"/>
      <c r="WXL105" s="66"/>
      <c r="WXM105" s="66"/>
      <c r="WXN105" s="66"/>
      <c r="WXO105" s="66"/>
      <c r="WXP105" s="66"/>
      <c r="WXQ105" s="66"/>
      <c r="WXR105" s="66"/>
      <c r="WXS105" s="66"/>
      <c r="WXT105" s="66"/>
      <c r="WXU105" s="66"/>
      <c r="WXV105" s="66"/>
      <c r="WXW105" s="66"/>
      <c r="WXX105" s="66"/>
      <c r="WXY105" s="66"/>
      <c r="WXZ105" s="66"/>
      <c r="WYA105" s="66"/>
      <c r="WYB105" s="66"/>
      <c r="WYC105" s="66"/>
      <c r="WYD105" s="66"/>
      <c r="WYE105" s="66"/>
      <c r="WYF105" s="66"/>
      <c r="WYG105" s="66"/>
      <c r="WYH105" s="66"/>
      <c r="WYI105" s="66"/>
      <c r="WYJ105" s="66"/>
      <c r="WYK105" s="66"/>
      <c r="WYL105" s="66"/>
      <c r="WYM105" s="66"/>
      <c r="WYN105" s="66"/>
      <c r="WYO105" s="66"/>
      <c r="WYP105" s="66"/>
      <c r="WYQ105" s="66"/>
      <c r="WYR105" s="66"/>
      <c r="WYS105" s="66"/>
      <c r="WYT105" s="66"/>
      <c r="WYU105" s="66"/>
      <c r="WYV105" s="66"/>
      <c r="WYW105" s="66"/>
      <c r="WYX105" s="66"/>
      <c r="WYY105" s="66"/>
      <c r="WYZ105" s="66"/>
      <c r="WZA105" s="66"/>
      <c r="WZB105" s="66"/>
      <c r="WZC105" s="66"/>
      <c r="WZD105" s="66"/>
      <c r="WZE105" s="66"/>
      <c r="WZF105" s="66"/>
      <c r="WZG105" s="66"/>
      <c r="WZH105" s="66"/>
      <c r="WZI105" s="66"/>
      <c r="WZJ105" s="66"/>
      <c r="WZK105" s="66"/>
      <c r="WZL105" s="66"/>
      <c r="WZM105" s="66"/>
      <c r="WZN105" s="66"/>
      <c r="WZO105" s="66"/>
      <c r="WZP105" s="66"/>
      <c r="WZQ105" s="66"/>
      <c r="WZR105" s="66"/>
      <c r="WZS105" s="66"/>
      <c r="WZT105" s="66"/>
      <c r="WZU105" s="66"/>
      <c r="WZV105" s="66"/>
      <c r="WZW105" s="66"/>
      <c r="WZX105" s="66"/>
      <c r="WZY105" s="66"/>
      <c r="WZZ105" s="66"/>
      <c r="XAA105" s="66"/>
      <c r="XAB105" s="66"/>
      <c r="XAC105" s="66"/>
      <c r="XAD105" s="66"/>
      <c r="XAE105" s="66"/>
      <c r="XAF105" s="66"/>
      <c r="XAG105" s="66"/>
      <c r="XAH105" s="66"/>
      <c r="XAI105" s="66"/>
      <c r="XAJ105" s="66"/>
      <c r="XAK105" s="66"/>
      <c r="XAL105" s="66"/>
      <c r="XAM105" s="66"/>
      <c r="XAN105" s="66"/>
      <c r="XAO105" s="66"/>
      <c r="XAP105" s="66"/>
      <c r="XAQ105" s="66"/>
      <c r="XAR105" s="66"/>
      <c r="XAS105" s="66"/>
      <c r="XAT105" s="66"/>
      <c r="XAU105" s="66"/>
      <c r="XAV105" s="66"/>
      <c r="XAW105" s="66"/>
      <c r="XAX105" s="66"/>
      <c r="XAY105" s="66"/>
      <c r="XAZ105" s="66"/>
      <c r="XBA105" s="66"/>
      <c r="XBB105" s="66"/>
      <c r="XBC105" s="66"/>
      <c r="XBD105" s="66"/>
      <c r="XBE105" s="66"/>
      <c r="XBF105" s="66"/>
      <c r="XBG105" s="66"/>
      <c r="XBH105" s="66"/>
      <c r="XBI105" s="66"/>
      <c r="XBJ105" s="66"/>
      <c r="XBK105" s="66"/>
      <c r="XBL105" s="66"/>
      <c r="XBM105" s="66"/>
      <c r="XBN105" s="66"/>
      <c r="XBO105" s="66"/>
      <c r="XBP105" s="66"/>
      <c r="XBQ105" s="66"/>
      <c r="XBR105" s="66"/>
      <c r="XBS105" s="66"/>
      <c r="XBT105" s="66"/>
      <c r="XBU105" s="66"/>
      <c r="XBV105" s="66"/>
      <c r="XBW105" s="66"/>
      <c r="XBX105" s="66"/>
      <c r="XBY105" s="66"/>
      <c r="XBZ105" s="66"/>
      <c r="XCA105" s="66"/>
      <c r="XCB105" s="66"/>
      <c r="XCC105" s="66"/>
      <c r="XCD105" s="66"/>
      <c r="XCE105" s="66"/>
      <c r="XCF105" s="66"/>
      <c r="XCG105" s="66"/>
      <c r="XCH105" s="66"/>
      <c r="XCI105" s="66"/>
      <c r="XCJ105" s="66"/>
      <c r="XCK105" s="66"/>
      <c r="XCL105" s="66"/>
      <c r="XCM105" s="66"/>
      <c r="XCN105" s="66"/>
      <c r="XCO105" s="66"/>
      <c r="XCP105" s="66"/>
      <c r="XCQ105" s="66"/>
      <c r="XCR105" s="66"/>
      <c r="XCS105" s="66"/>
      <c r="XCT105" s="66"/>
      <c r="XCU105" s="66"/>
      <c r="XCV105" s="66"/>
      <c r="XCW105" s="66"/>
      <c r="XCX105" s="66"/>
      <c r="XCY105" s="66"/>
      <c r="XCZ105" s="66"/>
      <c r="XDA105" s="66"/>
      <c r="XDB105" s="66"/>
      <c r="XDC105" s="66"/>
      <c r="XDD105" s="66"/>
      <c r="XDE105" s="66"/>
      <c r="XDF105" s="66"/>
      <c r="XDG105" s="66"/>
      <c r="XDH105" s="66"/>
      <c r="XDI105" s="66"/>
    </row>
    <row r="106" spans="1:16373" s="66" customFormat="1" ht="104.25" customHeight="1" thickBot="1">
      <c r="A106" s="53">
        <v>98</v>
      </c>
      <c r="B106" s="54" t="s">
        <v>688</v>
      </c>
      <c r="C106" s="243">
        <v>43361</v>
      </c>
      <c r="D106" s="193" t="s">
        <v>146</v>
      </c>
      <c r="E106" s="54" t="s">
        <v>525</v>
      </c>
      <c r="F106" s="54">
        <v>54</v>
      </c>
      <c r="G106" s="192" t="s">
        <v>390</v>
      </c>
      <c r="H106" s="104" t="s">
        <v>442</v>
      </c>
      <c r="I106" s="104" t="s">
        <v>441</v>
      </c>
      <c r="J106" s="131" t="s">
        <v>523</v>
      </c>
      <c r="K106" s="160" t="s">
        <v>739</v>
      </c>
      <c r="L106" s="202" t="s">
        <v>614</v>
      </c>
      <c r="M106" s="68">
        <v>1</v>
      </c>
      <c r="N106" s="160" t="s">
        <v>615</v>
      </c>
      <c r="O106" s="202"/>
      <c r="P106" s="160" t="s">
        <v>616</v>
      </c>
      <c r="Q106" s="160" t="s">
        <v>617</v>
      </c>
      <c r="R106" s="68">
        <v>1</v>
      </c>
      <c r="S106" s="108">
        <v>43374</v>
      </c>
      <c r="T106" s="108">
        <v>43725</v>
      </c>
      <c r="U106" s="205">
        <f t="shared" ref="U106:U127" si="24">DATEDIF(S106,T106,"D")/7</f>
        <v>50.142857142857146</v>
      </c>
      <c r="V106" s="84">
        <f t="shared" ref="V106:V127" si="25">+AL106</f>
        <v>100</v>
      </c>
      <c r="W106" s="84">
        <f t="shared" ref="W106:W127" si="26">IF(R106=0,0,IF(V106/R106&gt;1,1,V106/R106))</f>
        <v>1</v>
      </c>
      <c r="X106" s="91">
        <f t="shared" ref="X106:X127" si="27">U106*W106</f>
        <v>50.142857142857146</v>
      </c>
      <c r="Y106" s="84">
        <f t="shared" ref="Y106:Y127" si="28">IF(T106&lt;=$Y$4,X106,0)</f>
        <v>50.142857142857146</v>
      </c>
      <c r="Z106" s="84">
        <f t="shared" ref="Z106:Z127" si="29">IF($Y$4&gt;=T106,U106,0)</f>
        <v>50.142857142857146</v>
      </c>
      <c r="AA106" s="85" t="s">
        <v>744</v>
      </c>
      <c r="AB106" s="85" t="s">
        <v>746</v>
      </c>
      <c r="AC106" s="105" t="s">
        <v>715</v>
      </c>
      <c r="AD106" s="206"/>
      <c r="AE106" s="87"/>
      <c r="AF106" s="87"/>
      <c r="AG106" s="87"/>
      <c r="AH106" s="87"/>
      <c r="AI106" s="87"/>
      <c r="AJ106" s="87"/>
      <c r="AK106" s="105"/>
      <c r="AL106" s="250">
        <v>100</v>
      </c>
      <c r="AM106" s="234" t="s">
        <v>812</v>
      </c>
      <c r="AN106" s="168" t="s">
        <v>925</v>
      </c>
      <c r="AO106" s="161">
        <v>100</v>
      </c>
      <c r="AP106" s="105" t="s">
        <v>174</v>
      </c>
      <c r="AQ106" s="105" t="s">
        <v>506</v>
      </c>
      <c r="AR106" s="207"/>
      <c r="AS106" s="64"/>
      <c r="AT106" s="111"/>
      <c r="AU106" s="111"/>
      <c r="AV106" s="111"/>
      <c r="AW106" s="111"/>
      <c r="AX106" s="111"/>
      <c r="AY106" s="111"/>
    </row>
    <row r="107" spans="1:16373" s="66" customFormat="1" ht="104.25" customHeight="1" thickBot="1">
      <c r="A107" s="53">
        <v>99</v>
      </c>
      <c r="B107" s="54" t="s">
        <v>689</v>
      </c>
      <c r="C107" s="243">
        <v>43361</v>
      </c>
      <c r="D107" s="193" t="s">
        <v>146</v>
      </c>
      <c r="E107" s="54" t="s">
        <v>525</v>
      </c>
      <c r="F107" s="54">
        <v>54</v>
      </c>
      <c r="G107" s="192" t="s">
        <v>390</v>
      </c>
      <c r="H107" s="104" t="s">
        <v>442</v>
      </c>
      <c r="I107" s="104" t="s">
        <v>441</v>
      </c>
      <c r="J107" s="131" t="s">
        <v>523</v>
      </c>
      <c r="K107" s="160" t="s">
        <v>739</v>
      </c>
      <c r="L107" s="202" t="s">
        <v>618</v>
      </c>
      <c r="M107" s="68">
        <v>2</v>
      </c>
      <c r="N107" s="160" t="s">
        <v>619</v>
      </c>
      <c r="O107" s="202"/>
      <c r="P107" s="160" t="s">
        <v>620</v>
      </c>
      <c r="Q107" s="160" t="s">
        <v>621</v>
      </c>
      <c r="R107" s="68">
        <v>1</v>
      </c>
      <c r="S107" s="108">
        <v>43374</v>
      </c>
      <c r="T107" s="108">
        <v>43725</v>
      </c>
      <c r="U107" s="205">
        <f t="shared" si="24"/>
        <v>50.142857142857146</v>
      </c>
      <c r="V107" s="84">
        <f t="shared" si="25"/>
        <v>93.2</v>
      </c>
      <c r="W107" s="84">
        <f t="shared" si="26"/>
        <v>1</v>
      </c>
      <c r="X107" s="91">
        <f t="shared" si="27"/>
        <v>50.142857142857146</v>
      </c>
      <c r="Y107" s="84">
        <f t="shared" si="28"/>
        <v>50.142857142857146</v>
      </c>
      <c r="Z107" s="84">
        <f t="shared" si="29"/>
        <v>50.142857142857146</v>
      </c>
      <c r="AA107" s="85" t="s">
        <v>744</v>
      </c>
      <c r="AB107" s="85" t="s">
        <v>746</v>
      </c>
      <c r="AC107" s="105" t="s">
        <v>715</v>
      </c>
      <c r="AD107" s="206"/>
      <c r="AE107" s="87"/>
      <c r="AF107" s="87"/>
      <c r="AG107" s="87"/>
      <c r="AH107" s="87"/>
      <c r="AI107" s="87"/>
      <c r="AJ107" s="87"/>
      <c r="AK107" s="105"/>
      <c r="AL107" s="162">
        <v>93.2</v>
      </c>
      <c r="AM107" s="230" t="s">
        <v>812</v>
      </c>
      <c r="AN107" s="169" t="s">
        <v>1006</v>
      </c>
      <c r="AO107" s="88">
        <v>93.2</v>
      </c>
      <c r="AP107" s="105" t="s">
        <v>138</v>
      </c>
      <c r="AQ107" s="105" t="s">
        <v>506</v>
      </c>
      <c r="AR107" s="207"/>
      <c r="AS107" s="64"/>
      <c r="AT107" s="111"/>
      <c r="AU107" s="111"/>
      <c r="AV107" s="111"/>
      <c r="AW107" s="111"/>
      <c r="AX107" s="111"/>
      <c r="AY107" s="111"/>
    </row>
    <row r="108" spans="1:16373" s="66" customFormat="1" ht="104.25" customHeight="1" thickBot="1">
      <c r="A108" s="53">
        <v>100</v>
      </c>
      <c r="B108" s="54" t="s">
        <v>690</v>
      </c>
      <c r="C108" s="243">
        <v>43361</v>
      </c>
      <c r="D108" s="193" t="s">
        <v>146</v>
      </c>
      <c r="E108" s="54" t="s">
        <v>525</v>
      </c>
      <c r="F108" s="54">
        <v>54</v>
      </c>
      <c r="G108" s="192" t="s">
        <v>390</v>
      </c>
      <c r="H108" s="104" t="s">
        <v>442</v>
      </c>
      <c r="I108" s="104" t="s">
        <v>441</v>
      </c>
      <c r="J108" s="131" t="s">
        <v>523</v>
      </c>
      <c r="K108" s="160" t="s">
        <v>739</v>
      </c>
      <c r="L108" s="202" t="s">
        <v>622</v>
      </c>
      <c r="M108" s="68">
        <v>3</v>
      </c>
      <c r="N108" s="160" t="s">
        <v>623</v>
      </c>
      <c r="O108" s="202"/>
      <c r="P108" s="160" t="s">
        <v>624</v>
      </c>
      <c r="Q108" s="160" t="s">
        <v>625</v>
      </c>
      <c r="R108" s="68">
        <v>1</v>
      </c>
      <c r="S108" s="108">
        <v>43374</v>
      </c>
      <c r="T108" s="108">
        <v>43725</v>
      </c>
      <c r="U108" s="205">
        <f t="shared" si="24"/>
        <v>50.142857142857146</v>
      </c>
      <c r="V108" s="84">
        <f t="shared" si="25"/>
        <v>100</v>
      </c>
      <c r="W108" s="84">
        <f t="shared" si="26"/>
        <v>1</v>
      </c>
      <c r="X108" s="91">
        <f t="shared" si="27"/>
        <v>50.142857142857146</v>
      </c>
      <c r="Y108" s="84">
        <f t="shared" si="28"/>
        <v>50.142857142857146</v>
      </c>
      <c r="Z108" s="84">
        <f t="shared" si="29"/>
        <v>50.142857142857146</v>
      </c>
      <c r="AA108" s="85" t="s">
        <v>744</v>
      </c>
      <c r="AB108" s="85" t="s">
        <v>746</v>
      </c>
      <c r="AC108" s="105" t="s">
        <v>712</v>
      </c>
      <c r="AD108" s="206"/>
      <c r="AE108" s="87"/>
      <c r="AF108" s="87"/>
      <c r="AG108" s="87"/>
      <c r="AH108" s="87"/>
      <c r="AI108" s="87"/>
      <c r="AJ108" s="87"/>
      <c r="AK108" s="105" t="s">
        <v>763</v>
      </c>
      <c r="AL108" s="162">
        <v>100</v>
      </c>
      <c r="AM108" s="230" t="s">
        <v>812</v>
      </c>
      <c r="AN108" s="169" t="s">
        <v>926</v>
      </c>
      <c r="AO108" s="88">
        <v>100</v>
      </c>
      <c r="AP108" s="105" t="s">
        <v>174</v>
      </c>
      <c r="AQ108" s="105" t="s">
        <v>506</v>
      </c>
      <c r="AR108" s="207"/>
      <c r="AS108" s="64"/>
      <c r="AT108" s="111"/>
      <c r="AU108" s="111"/>
      <c r="AV108" s="111"/>
      <c r="AW108" s="111"/>
      <c r="AX108" s="111"/>
      <c r="AY108" s="111"/>
    </row>
    <row r="109" spans="1:16373" s="66" customFormat="1" ht="104.25" customHeight="1" thickBot="1">
      <c r="A109" s="53">
        <v>101</v>
      </c>
      <c r="B109" s="54" t="s">
        <v>691</v>
      </c>
      <c r="C109" s="243">
        <v>43361</v>
      </c>
      <c r="D109" s="193" t="s">
        <v>146</v>
      </c>
      <c r="E109" s="54" t="s">
        <v>525</v>
      </c>
      <c r="F109" s="54">
        <v>54</v>
      </c>
      <c r="G109" s="192" t="s">
        <v>390</v>
      </c>
      <c r="H109" s="104" t="s">
        <v>442</v>
      </c>
      <c r="I109" s="104" t="s">
        <v>441</v>
      </c>
      <c r="J109" s="131" t="s">
        <v>524</v>
      </c>
      <c r="K109" s="160" t="s">
        <v>740</v>
      </c>
      <c r="L109" s="202" t="s">
        <v>614</v>
      </c>
      <c r="M109" s="68">
        <v>1</v>
      </c>
      <c r="N109" s="160" t="s">
        <v>615</v>
      </c>
      <c r="O109" s="202"/>
      <c r="P109" s="160" t="s">
        <v>616</v>
      </c>
      <c r="Q109" s="160" t="s">
        <v>626</v>
      </c>
      <c r="R109" s="68">
        <v>1</v>
      </c>
      <c r="S109" s="108">
        <v>43374</v>
      </c>
      <c r="T109" s="108">
        <v>43725</v>
      </c>
      <c r="U109" s="205">
        <f t="shared" si="24"/>
        <v>50.142857142857146</v>
      </c>
      <c r="V109" s="84">
        <f t="shared" si="25"/>
        <v>100</v>
      </c>
      <c r="W109" s="84">
        <f t="shared" si="26"/>
        <v>1</v>
      </c>
      <c r="X109" s="91">
        <f t="shared" si="27"/>
        <v>50.142857142857146</v>
      </c>
      <c r="Y109" s="84">
        <f t="shared" si="28"/>
        <v>50.142857142857146</v>
      </c>
      <c r="Z109" s="84">
        <f t="shared" si="29"/>
        <v>50.142857142857146</v>
      </c>
      <c r="AA109" s="85" t="s">
        <v>744</v>
      </c>
      <c r="AB109" s="85" t="s">
        <v>746</v>
      </c>
      <c r="AC109" s="105" t="s">
        <v>715</v>
      </c>
      <c r="AD109" s="206"/>
      <c r="AE109" s="87"/>
      <c r="AF109" s="87"/>
      <c r="AG109" s="87"/>
      <c r="AH109" s="87"/>
      <c r="AI109" s="87"/>
      <c r="AJ109" s="87"/>
      <c r="AK109" s="105"/>
      <c r="AL109" s="250">
        <v>100</v>
      </c>
      <c r="AM109" s="234" t="s">
        <v>812</v>
      </c>
      <c r="AN109" s="168" t="s">
        <v>927</v>
      </c>
      <c r="AO109" s="161">
        <v>100</v>
      </c>
      <c r="AP109" s="105" t="s">
        <v>174</v>
      </c>
      <c r="AQ109" s="105" t="s">
        <v>506</v>
      </c>
      <c r="AR109" s="207"/>
      <c r="AS109" s="64"/>
      <c r="AT109" s="111"/>
      <c r="AU109" s="111"/>
      <c r="AV109" s="111"/>
      <c r="AW109" s="111"/>
      <c r="AX109" s="111"/>
      <c r="AY109" s="111"/>
    </row>
    <row r="110" spans="1:16373" s="66" customFormat="1" ht="104.25" customHeight="1" thickBot="1">
      <c r="A110" s="53">
        <v>102</v>
      </c>
      <c r="B110" s="54" t="s">
        <v>692</v>
      </c>
      <c r="C110" s="243">
        <v>43361</v>
      </c>
      <c r="D110" s="193" t="s">
        <v>146</v>
      </c>
      <c r="E110" s="54" t="s">
        <v>525</v>
      </c>
      <c r="F110" s="54">
        <v>54</v>
      </c>
      <c r="G110" s="192" t="s">
        <v>390</v>
      </c>
      <c r="H110" s="104" t="s">
        <v>442</v>
      </c>
      <c r="I110" s="104" t="s">
        <v>441</v>
      </c>
      <c r="J110" s="131" t="s">
        <v>524</v>
      </c>
      <c r="K110" s="160" t="s">
        <v>740</v>
      </c>
      <c r="L110" s="202" t="s">
        <v>627</v>
      </c>
      <c r="M110" s="68">
        <v>2</v>
      </c>
      <c r="N110" s="160" t="s">
        <v>628</v>
      </c>
      <c r="O110" s="202"/>
      <c r="P110" s="160" t="s">
        <v>620</v>
      </c>
      <c r="Q110" s="160" t="s">
        <v>629</v>
      </c>
      <c r="R110" s="68">
        <v>1</v>
      </c>
      <c r="S110" s="108">
        <v>43374</v>
      </c>
      <c r="T110" s="108">
        <v>43725</v>
      </c>
      <c r="U110" s="205">
        <f t="shared" si="24"/>
        <v>50.142857142857146</v>
      </c>
      <c r="V110" s="84">
        <f t="shared" si="25"/>
        <v>100</v>
      </c>
      <c r="W110" s="84">
        <f t="shared" si="26"/>
        <v>1</v>
      </c>
      <c r="X110" s="91">
        <f t="shared" si="27"/>
        <v>50.142857142857146</v>
      </c>
      <c r="Y110" s="84">
        <f t="shared" si="28"/>
        <v>50.142857142857146</v>
      </c>
      <c r="Z110" s="84">
        <f t="shared" si="29"/>
        <v>50.142857142857146</v>
      </c>
      <c r="AA110" s="85" t="s">
        <v>744</v>
      </c>
      <c r="AB110" s="85" t="s">
        <v>746</v>
      </c>
      <c r="AC110" s="105" t="s">
        <v>715</v>
      </c>
      <c r="AD110" s="206"/>
      <c r="AE110" s="87"/>
      <c r="AF110" s="87"/>
      <c r="AG110" s="87"/>
      <c r="AH110" s="87"/>
      <c r="AI110" s="87"/>
      <c r="AJ110" s="87"/>
      <c r="AK110" s="105"/>
      <c r="AL110" s="162">
        <v>100</v>
      </c>
      <c r="AM110" s="230" t="s">
        <v>812</v>
      </c>
      <c r="AN110" s="169" t="s">
        <v>928</v>
      </c>
      <c r="AO110" s="88">
        <v>100</v>
      </c>
      <c r="AP110" s="105" t="s">
        <v>174</v>
      </c>
      <c r="AQ110" s="105" t="s">
        <v>506</v>
      </c>
      <c r="AR110" s="207"/>
      <c r="AS110" s="64"/>
      <c r="AT110" s="111"/>
      <c r="AU110" s="111"/>
      <c r="AV110" s="111"/>
      <c r="AW110" s="111"/>
      <c r="AX110" s="111"/>
      <c r="AY110" s="111"/>
    </row>
    <row r="111" spans="1:16373" s="66" customFormat="1" ht="104.25" customHeight="1" thickBot="1">
      <c r="A111" s="53">
        <v>103</v>
      </c>
      <c r="B111" s="54" t="s">
        <v>693</v>
      </c>
      <c r="C111" s="243">
        <v>43361</v>
      </c>
      <c r="D111" s="193" t="s">
        <v>146</v>
      </c>
      <c r="E111" s="54" t="s">
        <v>525</v>
      </c>
      <c r="F111" s="54">
        <v>54</v>
      </c>
      <c r="G111" s="192" t="s">
        <v>390</v>
      </c>
      <c r="H111" s="104" t="s">
        <v>442</v>
      </c>
      <c r="I111" s="104" t="s">
        <v>441</v>
      </c>
      <c r="J111" s="131" t="s">
        <v>524</v>
      </c>
      <c r="K111" s="160" t="s">
        <v>740</v>
      </c>
      <c r="L111" s="202" t="s">
        <v>630</v>
      </c>
      <c r="M111" s="68">
        <v>3</v>
      </c>
      <c r="N111" s="160" t="s">
        <v>631</v>
      </c>
      <c r="O111" s="202"/>
      <c r="P111" s="160" t="s">
        <v>624</v>
      </c>
      <c r="Q111" s="160" t="s">
        <v>632</v>
      </c>
      <c r="R111" s="68">
        <v>1</v>
      </c>
      <c r="S111" s="108">
        <v>43374</v>
      </c>
      <c r="T111" s="108">
        <v>43725</v>
      </c>
      <c r="U111" s="205">
        <f t="shared" si="24"/>
        <v>50.142857142857146</v>
      </c>
      <c r="V111" s="84">
        <f t="shared" si="25"/>
        <v>100</v>
      </c>
      <c r="W111" s="84">
        <f t="shared" si="26"/>
        <v>1</v>
      </c>
      <c r="X111" s="91">
        <f t="shared" si="27"/>
        <v>50.142857142857146</v>
      </c>
      <c r="Y111" s="84">
        <f t="shared" si="28"/>
        <v>50.142857142857146</v>
      </c>
      <c r="Z111" s="84">
        <f t="shared" si="29"/>
        <v>50.142857142857146</v>
      </c>
      <c r="AA111" s="85" t="s">
        <v>744</v>
      </c>
      <c r="AB111" s="85" t="s">
        <v>746</v>
      </c>
      <c r="AC111" s="105" t="s">
        <v>712</v>
      </c>
      <c r="AD111" s="206"/>
      <c r="AE111" s="87"/>
      <c r="AF111" s="87"/>
      <c r="AG111" s="87"/>
      <c r="AH111" s="87"/>
      <c r="AI111" s="87"/>
      <c r="AJ111" s="87"/>
      <c r="AK111" s="105" t="s">
        <v>763</v>
      </c>
      <c r="AL111" s="162">
        <v>100</v>
      </c>
      <c r="AM111" s="230" t="s">
        <v>812</v>
      </c>
      <c r="AN111" s="169" t="s">
        <v>929</v>
      </c>
      <c r="AO111" s="88">
        <v>100</v>
      </c>
      <c r="AP111" s="105" t="s">
        <v>174</v>
      </c>
      <c r="AQ111" s="105" t="s">
        <v>506</v>
      </c>
      <c r="AR111" s="207"/>
      <c r="AS111" s="64"/>
      <c r="AT111" s="111"/>
      <c r="AU111" s="111"/>
      <c r="AV111" s="111"/>
      <c r="AW111" s="111"/>
      <c r="AX111" s="111"/>
      <c r="AY111" s="111"/>
    </row>
    <row r="112" spans="1:16373" s="66" customFormat="1" ht="104.25" customHeight="1" thickBot="1">
      <c r="A112" s="53">
        <v>104</v>
      </c>
      <c r="B112" s="54" t="s">
        <v>694</v>
      </c>
      <c r="C112" s="243">
        <v>43361</v>
      </c>
      <c r="D112" s="193" t="s">
        <v>146</v>
      </c>
      <c r="E112" s="54" t="s">
        <v>525</v>
      </c>
      <c r="F112" s="54">
        <v>54</v>
      </c>
      <c r="G112" s="192" t="s">
        <v>390</v>
      </c>
      <c r="H112" s="104" t="s">
        <v>165</v>
      </c>
      <c r="I112" s="104" t="s">
        <v>733</v>
      </c>
      <c r="J112" s="131" t="s">
        <v>518</v>
      </c>
      <c r="K112" s="160" t="s">
        <v>732</v>
      </c>
      <c r="L112" s="202" t="s">
        <v>633</v>
      </c>
      <c r="M112" s="68">
        <v>1</v>
      </c>
      <c r="N112" s="160" t="s">
        <v>634</v>
      </c>
      <c r="O112" s="202"/>
      <c r="P112" s="160" t="s">
        <v>635</v>
      </c>
      <c r="Q112" s="160" t="s">
        <v>636</v>
      </c>
      <c r="R112" s="68">
        <v>11</v>
      </c>
      <c r="S112" s="108">
        <v>43374</v>
      </c>
      <c r="T112" s="108">
        <v>43725</v>
      </c>
      <c r="U112" s="205">
        <f t="shared" si="24"/>
        <v>50.142857142857146</v>
      </c>
      <c r="V112" s="84">
        <f t="shared" si="25"/>
        <v>100</v>
      </c>
      <c r="W112" s="84">
        <f t="shared" si="26"/>
        <v>1</v>
      </c>
      <c r="X112" s="91">
        <f t="shared" si="27"/>
        <v>50.142857142857146</v>
      </c>
      <c r="Y112" s="84">
        <f t="shared" si="28"/>
        <v>50.142857142857146</v>
      </c>
      <c r="Z112" s="84">
        <f t="shared" si="29"/>
        <v>50.142857142857146</v>
      </c>
      <c r="AA112" s="85" t="s">
        <v>744</v>
      </c>
      <c r="AB112" s="85" t="s">
        <v>747</v>
      </c>
      <c r="AC112" s="249" t="s">
        <v>810</v>
      </c>
      <c r="AD112" s="206"/>
      <c r="AE112" s="87"/>
      <c r="AF112" s="87"/>
      <c r="AG112" s="87"/>
      <c r="AH112" s="87"/>
      <c r="AI112" s="87"/>
      <c r="AJ112" s="87"/>
      <c r="AK112" s="105"/>
      <c r="AL112" s="170">
        <f>11/11*100</f>
        <v>100</v>
      </c>
      <c r="AM112" s="238" t="s">
        <v>811</v>
      </c>
      <c r="AN112" s="171" t="s">
        <v>930</v>
      </c>
      <c r="AO112" s="173">
        <f>11/11*100</f>
        <v>100</v>
      </c>
      <c r="AP112" s="105" t="s">
        <v>174</v>
      </c>
      <c r="AQ112" s="105" t="s">
        <v>506</v>
      </c>
      <c r="AR112" s="207"/>
      <c r="AS112" s="64"/>
      <c r="AT112" s="111"/>
      <c r="AU112" s="111"/>
      <c r="AV112" s="111"/>
      <c r="AW112" s="111"/>
      <c r="AX112" s="111"/>
      <c r="AY112" s="111"/>
    </row>
    <row r="113" spans="1:51" s="66" customFormat="1" ht="104.25" customHeight="1" thickBot="1">
      <c r="A113" s="53">
        <v>105</v>
      </c>
      <c r="B113" s="54" t="s">
        <v>695</v>
      </c>
      <c r="C113" s="243">
        <v>43361</v>
      </c>
      <c r="D113" s="193" t="s">
        <v>146</v>
      </c>
      <c r="E113" s="54" t="s">
        <v>525</v>
      </c>
      <c r="F113" s="54">
        <v>54</v>
      </c>
      <c r="G113" s="192" t="s">
        <v>390</v>
      </c>
      <c r="H113" s="104" t="s">
        <v>165</v>
      </c>
      <c r="I113" s="104" t="s">
        <v>733</v>
      </c>
      <c r="J113" s="131" t="s">
        <v>518</v>
      </c>
      <c r="K113" s="160" t="s">
        <v>732</v>
      </c>
      <c r="L113" s="202" t="s">
        <v>633</v>
      </c>
      <c r="M113" s="68">
        <v>2</v>
      </c>
      <c r="N113" s="160" t="s">
        <v>637</v>
      </c>
      <c r="O113" s="202"/>
      <c r="P113" s="160" t="s">
        <v>638</v>
      </c>
      <c r="Q113" s="160" t="s">
        <v>639</v>
      </c>
      <c r="R113" s="68">
        <v>11</v>
      </c>
      <c r="S113" s="108">
        <v>43374</v>
      </c>
      <c r="T113" s="108">
        <v>43725</v>
      </c>
      <c r="U113" s="205">
        <f t="shared" si="24"/>
        <v>50.142857142857146</v>
      </c>
      <c r="V113" s="84">
        <f t="shared" si="25"/>
        <v>100</v>
      </c>
      <c r="W113" s="84">
        <f t="shared" si="26"/>
        <v>1</v>
      </c>
      <c r="X113" s="91">
        <f t="shared" si="27"/>
        <v>50.142857142857146</v>
      </c>
      <c r="Y113" s="84">
        <f t="shared" si="28"/>
        <v>50.142857142857146</v>
      </c>
      <c r="Z113" s="84">
        <f t="shared" si="29"/>
        <v>50.142857142857146</v>
      </c>
      <c r="AA113" s="85" t="s">
        <v>744</v>
      </c>
      <c r="AB113" s="85" t="s">
        <v>747</v>
      </c>
      <c r="AC113" s="249" t="s">
        <v>810</v>
      </c>
      <c r="AD113" s="206"/>
      <c r="AE113" s="87"/>
      <c r="AF113" s="87"/>
      <c r="AG113" s="87"/>
      <c r="AH113" s="87"/>
      <c r="AI113" s="87"/>
      <c r="AJ113" s="87"/>
      <c r="AK113" s="105"/>
      <c r="AL113" s="170">
        <f>11/11*100</f>
        <v>100</v>
      </c>
      <c r="AM113" s="238" t="s">
        <v>811</v>
      </c>
      <c r="AN113" s="171" t="s">
        <v>931</v>
      </c>
      <c r="AO113" s="173">
        <f>11/11*100</f>
        <v>100</v>
      </c>
      <c r="AP113" s="105" t="s">
        <v>174</v>
      </c>
      <c r="AQ113" s="105" t="s">
        <v>506</v>
      </c>
      <c r="AR113" s="207"/>
      <c r="AS113" s="64"/>
      <c r="AT113" s="111"/>
      <c r="AU113" s="111"/>
      <c r="AV113" s="111"/>
      <c r="AW113" s="111"/>
      <c r="AX113" s="111"/>
      <c r="AY113" s="111"/>
    </row>
    <row r="114" spans="1:51" s="66" customFormat="1" ht="104.25" customHeight="1" thickBot="1">
      <c r="A114" s="53">
        <v>106</v>
      </c>
      <c r="B114" s="54" t="s">
        <v>696</v>
      </c>
      <c r="C114" s="243">
        <v>43361</v>
      </c>
      <c r="D114" s="193" t="s">
        <v>146</v>
      </c>
      <c r="E114" s="54" t="s">
        <v>525</v>
      </c>
      <c r="F114" s="54">
        <v>54</v>
      </c>
      <c r="G114" s="192" t="s">
        <v>390</v>
      </c>
      <c r="H114" s="104" t="s">
        <v>165</v>
      </c>
      <c r="I114" s="104" t="s">
        <v>733</v>
      </c>
      <c r="J114" s="131" t="s">
        <v>518</v>
      </c>
      <c r="K114" s="160" t="s">
        <v>732</v>
      </c>
      <c r="L114" s="202" t="s">
        <v>633</v>
      </c>
      <c r="M114" s="68">
        <v>3</v>
      </c>
      <c r="N114" s="160" t="s">
        <v>640</v>
      </c>
      <c r="O114" s="202"/>
      <c r="P114" s="160" t="s">
        <v>641</v>
      </c>
      <c r="Q114" s="160" t="s">
        <v>642</v>
      </c>
      <c r="R114" s="68">
        <v>4</v>
      </c>
      <c r="S114" s="108">
        <v>43374</v>
      </c>
      <c r="T114" s="108">
        <v>43725</v>
      </c>
      <c r="U114" s="205">
        <f t="shared" si="24"/>
        <v>50.142857142857146</v>
      </c>
      <c r="V114" s="84">
        <f t="shared" si="25"/>
        <v>100</v>
      </c>
      <c r="W114" s="84">
        <f t="shared" si="26"/>
        <v>1</v>
      </c>
      <c r="X114" s="91">
        <f t="shared" si="27"/>
        <v>50.142857142857146</v>
      </c>
      <c r="Y114" s="84">
        <f t="shared" si="28"/>
        <v>50.142857142857146</v>
      </c>
      <c r="Z114" s="84">
        <f t="shared" si="29"/>
        <v>50.142857142857146</v>
      </c>
      <c r="AA114" s="85" t="s">
        <v>744</v>
      </c>
      <c r="AB114" s="85" t="s">
        <v>747</v>
      </c>
      <c r="AC114" s="249" t="s">
        <v>711</v>
      </c>
      <c r="AD114" s="206"/>
      <c r="AE114" s="87"/>
      <c r="AF114" s="87"/>
      <c r="AG114" s="87"/>
      <c r="AH114" s="87"/>
      <c r="AI114" s="87"/>
      <c r="AJ114" s="87"/>
      <c r="AK114" s="105" t="s">
        <v>763</v>
      </c>
      <c r="AL114" s="162">
        <v>100</v>
      </c>
      <c r="AM114" s="230" t="s">
        <v>811</v>
      </c>
      <c r="AN114" s="165" t="s">
        <v>932</v>
      </c>
      <c r="AO114" s="88">
        <v>100</v>
      </c>
      <c r="AP114" s="105" t="s">
        <v>174</v>
      </c>
      <c r="AQ114" s="105" t="s">
        <v>506</v>
      </c>
      <c r="AR114" s="207"/>
      <c r="AS114" s="64"/>
      <c r="AT114" s="111"/>
      <c r="AU114" s="111"/>
      <c r="AV114" s="111"/>
      <c r="AW114" s="111"/>
      <c r="AX114" s="111"/>
      <c r="AY114" s="111"/>
    </row>
    <row r="115" spans="1:51" s="66" customFormat="1" ht="104.25" customHeight="1" thickBot="1">
      <c r="A115" s="53">
        <v>107</v>
      </c>
      <c r="B115" s="54" t="s">
        <v>697</v>
      </c>
      <c r="C115" s="243">
        <v>43361</v>
      </c>
      <c r="D115" s="193" t="s">
        <v>146</v>
      </c>
      <c r="E115" s="54" t="s">
        <v>525</v>
      </c>
      <c r="F115" s="54">
        <v>54</v>
      </c>
      <c r="G115" s="192" t="s">
        <v>390</v>
      </c>
      <c r="H115" s="104" t="s">
        <v>165</v>
      </c>
      <c r="I115" s="104" t="s">
        <v>733</v>
      </c>
      <c r="J115" s="131" t="s">
        <v>518</v>
      </c>
      <c r="K115" s="160" t="s">
        <v>732</v>
      </c>
      <c r="L115" s="202" t="s">
        <v>633</v>
      </c>
      <c r="M115" s="68">
        <v>4</v>
      </c>
      <c r="N115" s="160" t="s">
        <v>643</v>
      </c>
      <c r="O115" s="202"/>
      <c r="P115" s="160" t="s">
        <v>644</v>
      </c>
      <c r="Q115" s="160" t="s">
        <v>642</v>
      </c>
      <c r="R115" s="68">
        <v>4</v>
      </c>
      <c r="S115" s="108">
        <v>43374</v>
      </c>
      <c r="T115" s="108">
        <v>43725</v>
      </c>
      <c r="U115" s="205">
        <f t="shared" si="24"/>
        <v>50.142857142857146</v>
      </c>
      <c r="V115" s="84">
        <f t="shared" si="25"/>
        <v>100</v>
      </c>
      <c r="W115" s="84">
        <f t="shared" si="26"/>
        <v>1</v>
      </c>
      <c r="X115" s="91">
        <f t="shared" si="27"/>
        <v>50.142857142857146</v>
      </c>
      <c r="Y115" s="84">
        <f t="shared" si="28"/>
        <v>50.142857142857146</v>
      </c>
      <c r="Z115" s="84">
        <f t="shared" si="29"/>
        <v>50.142857142857146</v>
      </c>
      <c r="AA115" s="85" t="s">
        <v>744</v>
      </c>
      <c r="AB115" s="158" t="s">
        <v>990</v>
      </c>
      <c r="AC115" s="249" t="s">
        <v>708</v>
      </c>
      <c r="AD115" s="206"/>
      <c r="AE115" s="87"/>
      <c r="AF115" s="87"/>
      <c r="AG115" s="87"/>
      <c r="AH115" s="87"/>
      <c r="AI115" s="87"/>
      <c r="AJ115" s="87"/>
      <c r="AK115" s="105" t="s">
        <v>763</v>
      </c>
      <c r="AL115" s="162">
        <v>100</v>
      </c>
      <c r="AM115" s="235" t="s">
        <v>814</v>
      </c>
      <c r="AN115" s="165" t="s">
        <v>955</v>
      </c>
      <c r="AO115" s="88">
        <v>100</v>
      </c>
      <c r="AP115" s="105" t="s">
        <v>174</v>
      </c>
      <c r="AQ115" s="105" t="s">
        <v>506</v>
      </c>
      <c r="AR115" s="207"/>
      <c r="AS115" s="64"/>
      <c r="AT115" s="111"/>
      <c r="AU115" s="111"/>
      <c r="AV115" s="111"/>
      <c r="AW115" s="111"/>
      <c r="AX115" s="111"/>
      <c r="AY115" s="111"/>
    </row>
    <row r="116" spans="1:51" s="66" customFormat="1" ht="104.25" customHeight="1" thickBot="1">
      <c r="A116" s="53">
        <v>108</v>
      </c>
      <c r="B116" s="54" t="s">
        <v>698</v>
      </c>
      <c r="C116" s="243">
        <v>43361</v>
      </c>
      <c r="D116" s="193" t="s">
        <v>146</v>
      </c>
      <c r="E116" s="54" t="s">
        <v>525</v>
      </c>
      <c r="F116" s="54">
        <v>54</v>
      </c>
      <c r="G116" s="192" t="s">
        <v>390</v>
      </c>
      <c r="H116" s="104" t="s">
        <v>165</v>
      </c>
      <c r="I116" s="104" t="s">
        <v>733</v>
      </c>
      <c r="J116" s="131" t="s">
        <v>518</v>
      </c>
      <c r="K116" s="160" t="s">
        <v>732</v>
      </c>
      <c r="L116" s="202" t="s">
        <v>633</v>
      </c>
      <c r="M116" s="68">
        <v>5</v>
      </c>
      <c r="N116" s="160" t="s">
        <v>645</v>
      </c>
      <c r="O116" s="202"/>
      <c r="P116" s="160" t="s">
        <v>646</v>
      </c>
      <c r="Q116" s="160" t="s">
        <v>642</v>
      </c>
      <c r="R116" s="68">
        <v>11</v>
      </c>
      <c r="S116" s="108">
        <v>43374</v>
      </c>
      <c r="T116" s="108">
        <v>43725</v>
      </c>
      <c r="U116" s="205">
        <f t="shared" si="24"/>
        <v>50.142857142857146</v>
      </c>
      <c r="V116" s="84">
        <f t="shared" si="25"/>
        <v>100</v>
      </c>
      <c r="W116" s="84">
        <f t="shared" si="26"/>
        <v>1</v>
      </c>
      <c r="X116" s="91">
        <f t="shared" si="27"/>
        <v>50.142857142857146</v>
      </c>
      <c r="Y116" s="84">
        <f t="shared" si="28"/>
        <v>50.142857142857146</v>
      </c>
      <c r="Z116" s="84">
        <f t="shared" si="29"/>
        <v>50.142857142857146</v>
      </c>
      <c r="AA116" s="85" t="s">
        <v>744</v>
      </c>
      <c r="AB116" s="158" t="s">
        <v>990</v>
      </c>
      <c r="AC116" s="249" t="s">
        <v>713</v>
      </c>
      <c r="AD116" s="206"/>
      <c r="AE116" s="87"/>
      <c r="AF116" s="87"/>
      <c r="AG116" s="87"/>
      <c r="AH116" s="87"/>
      <c r="AI116" s="87"/>
      <c r="AJ116" s="87"/>
      <c r="AK116" s="105" t="s">
        <v>763</v>
      </c>
      <c r="AL116" s="162">
        <v>100</v>
      </c>
      <c r="AM116" s="230" t="s">
        <v>814</v>
      </c>
      <c r="AN116" s="165" t="s">
        <v>850</v>
      </c>
      <c r="AO116" s="88">
        <v>100</v>
      </c>
      <c r="AP116" s="105" t="s">
        <v>174</v>
      </c>
      <c r="AQ116" s="105" t="s">
        <v>506</v>
      </c>
      <c r="AR116" s="207"/>
      <c r="AS116" s="64"/>
      <c r="AT116" s="111"/>
      <c r="AU116" s="111"/>
      <c r="AV116" s="111"/>
      <c r="AW116" s="111"/>
      <c r="AX116" s="111"/>
      <c r="AY116" s="111"/>
    </row>
    <row r="117" spans="1:51" s="66" customFormat="1" ht="104.25" customHeight="1" thickBot="1">
      <c r="A117" s="53">
        <v>109</v>
      </c>
      <c r="B117" s="54" t="s">
        <v>699</v>
      </c>
      <c r="C117" s="243">
        <v>43361</v>
      </c>
      <c r="D117" s="193" t="s">
        <v>146</v>
      </c>
      <c r="E117" s="54" t="s">
        <v>525</v>
      </c>
      <c r="F117" s="54">
        <v>54</v>
      </c>
      <c r="G117" s="192" t="s">
        <v>390</v>
      </c>
      <c r="H117" s="104" t="s">
        <v>722</v>
      </c>
      <c r="I117" s="104" t="s">
        <v>731</v>
      </c>
      <c r="J117" s="131" t="s">
        <v>517</v>
      </c>
      <c r="K117" s="160" t="s">
        <v>730</v>
      </c>
      <c r="L117" s="202" t="s">
        <v>633</v>
      </c>
      <c r="M117" s="68">
        <v>1</v>
      </c>
      <c r="N117" s="160" t="s">
        <v>634</v>
      </c>
      <c r="O117" s="202"/>
      <c r="P117" s="160" t="s">
        <v>635</v>
      </c>
      <c r="Q117" s="160" t="s">
        <v>636</v>
      </c>
      <c r="R117" s="68">
        <v>11</v>
      </c>
      <c r="S117" s="108">
        <v>43374</v>
      </c>
      <c r="T117" s="108">
        <v>43725</v>
      </c>
      <c r="U117" s="205">
        <f t="shared" si="24"/>
        <v>50.142857142857146</v>
      </c>
      <c r="V117" s="84">
        <f t="shared" si="25"/>
        <v>100</v>
      </c>
      <c r="W117" s="84">
        <f t="shared" si="26"/>
        <v>1</v>
      </c>
      <c r="X117" s="91">
        <f t="shared" si="27"/>
        <v>50.142857142857146</v>
      </c>
      <c r="Y117" s="84">
        <f t="shared" si="28"/>
        <v>50.142857142857146</v>
      </c>
      <c r="Z117" s="84">
        <f t="shared" si="29"/>
        <v>50.142857142857146</v>
      </c>
      <c r="AA117" s="85" t="s">
        <v>744</v>
      </c>
      <c r="AB117" s="85" t="s">
        <v>747</v>
      </c>
      <c r="AC117" s="249" t="s">
        <v>810</v>
      </c>
      <c r="AD117" s="206"/>
      <c r="AE117" s="87"/>
      <c r="AF117" s="87"/>
      <c r="AG117" s="87"/>
      <c r="AH117" s="87"/>
      <c r="AI117" s="87"/>
      <c r="AJ117" s="87"/>
      <c r="AK117" s="105"/>
      <c r="AL117" s="170">
        <f>11/11*100</f>
        <v>100</v>
      </c>
      <c r="AM117" s="238" t="s">
        <v>811</v>
      </c>
      <c r="AN117" s="171" t="s">
        <v>933</v>
      </c>
      <c r="AO117" s="173">
        <f>11/11*100</f>
        <v>100</v>
      </c>
      <c r="AP117" s="105" t="s">
        <v>174</v>
      </c>
      <c r="AQ117" s="105" t="s">
        <v>506</v>
      </c>
      <c r="AR117" s="207"/>
      <c r="AS117" s="64"/>
      <c r="AT117" s="111"/>
      <c r="AU117" s="111"/>
      <c r="AV117" s="111"/>
      <c r="AW117" s="111"/>
      <c r="AX117" s="111"/>
      <c r="AY117" s="111"/>
    </row>
    <row r="118" spans="1:51" s="66" customFormat="1" ht="104.25" customHeight="1" thickBot="1">
      <c r="A118" s="53">
        <v>110</v>
      </c>
      <c r="B118" s="54" t="s">
        <v>700</v>
      </c>
      <c r="C118" s="243">
        <v>43361</v>
      </c>
      <c r="D118" s="193" t="s">
        <v>146</v>
      </c>
      <c r="E118" s="54" t="s">
        <v>525</v>
      </c>
      <c r="F118" s="54">
        <v>54</v>
      </c>
      <c r="G118" s="192" t="s">
        <v>390</v>
      </c>
      <c r="H118" s="104" t="s">
        <v>722</v>
      </c>
      <c r="I118" s="104" t="s">
        <v>731</v>
      </c>
      <c r="J118" s="131" t="s">
        <v>517</v>
      </c>
      <c r="K118" s="160" t="s">
        <v>730</v>
      </c>
      <c r="L118" s="202" t="s">
        <v>633</v>
      </c>
      <c r="M118" s="68">
        <v>2</v>
      </c>
      <c r="N118" s="160" t="s">
        <v>637</v>
      </c>
      <c r="O118" s="202"/>
      <c r="P118" s="160" t="s">
        <v>638</v>
      </c>
      <c r="Q118" s="160" t="s">
        <v>639</v>
      </c>
      <c r="R118" s="68">
        <v>11</v>
      </c>
      <c r="S118" s="108">
        <v>43374</v>
      </c>
      <c r="T118" s="108">
        <v>43725</v>
      </c>
      <c r="U118" s="205">
        <f t="shared" si="24"/>
        <v>50.142857142857146</v>
      </c>
      <c r="V118" s="84">
        <f t="shared" si="25"/>
        <v>100</v>
      </c>
      <c r="W118" s="84">
        <f t="shared" si="26"/>
        <v>1</v>
      </c>
      <c r="X118" s="91">
        <f t="shared" si="27"/>
        <v>50.142857142857146</v>
      </c>
      <c r="Y118" s="84">
        <f t="shared" si="28"/>
        <v>50.142857142857146</v>
      </c>
      <c r="Z118" s="84">
        <f t="shared" si="29"/>
        <v>50.142857142857146</v>
      </c>
      <c r="AA118" s="85" t="s">
        <v>744</v>
      </c>
      <c r="AB118" s="85" t="s">
        <v>747</v>
      </c>
      <c r="AC118" s="249" t="s">
        <v>810</v>
      </c>
      <c r="AD118" s="206"/>
      <c r="AE118" s="87"/>
      <c r="AF118" s="87"/>
      <c r="AG118" s="87"/>
      <c r="AH118" s="87"/>
      <c r="AI118" s="87"/>
      <c r="AJ118" s="87"/>
      <c r="AK118" s="105"/>
      <c r="AL118" s="170">
        <f>11/11*100</f>
        <v>100</v>
      </c>
      <c r="AM118" s="238" t="s">
        <v>811</v>
      </c>
      <c r="AN118" s="171" t="s">
        <v>934</v>
      </c>
      <c r="AO118" s="173">
        <f>11/11*100</f>
        <v>100</v>
      </c>
      <c r="AP118" s="105" t="s">
        <v>174</v>
      </c>
      <c r="AQ118" s="105" t="s">
        <v>506</v>
      </c>
      <c r="AR118" s="207"/>
      <c r="AS118" s="64"/>
      <c r="AT118" s="111"/>
      <c r="AU118" s="111"/>
      <c r="AV118" s="111"/>
      <c r="AW118" s="111"/>
      <c r="AX118" s="111"/>
      <c r="AY118" s="111"/>
    </row>
    <row r="119" spans="1:51" s="66" customFormat="1" ht="104.25" customHeight="1" thickBot="1">
      <c r="A119" s="53">
        <v>111</v>
      </c>
      <c r="B119" s="54" t="s">
        <v>701</v>
      </c>
      <c r="C119" s="243">
        <v>43361</v>
      </c>
      <c r="D119" s="193" t="s">
        <v>146</v>
      </c>
      <c r="E119" s="54" t="s">
        <v>525</v>
      </c>
      <c r="F119" s="54">
        <v>54</v>
      </c>
      <c r="G119" s="192" t="s">
        <v>390</v>
      </c>
      <c r="H119" s="104" t="s">
        <v>722</v>
      </c>
      <c r="I119" s="104" t="s">
        <v>731</v>
      </c>
      <c r="J119" s="131" t="s">
        <v>517</v>
      </c>
      <c r="K119" s="160" t="s">
        <v>730</v>
      </c>
      <c r="L119" s="202" t="s">
        <v>633</v>
      </c>
      <c r="M119" s="68">
        <v>3</v>
      </c>
      <c r="N119" s="160" t="s">
        <v>640</v>
      </c>
      <c r="O119" s="202"/>
      <c r="P119" s="160" t="s">
        <v>641</v>
      </c>
      <c r="Q119" s="160" t="s">
        <v>642</v>
      </c>
      <c r="R119" s="68">
        <v>4</v>
      </c>
      <c r="S119" s="108">
        <v>43374</v>
      </c>
      <c r="T119" s="108">
        <v>43725</v>
      </c>
      <c r="U119" s="205">
        <f t="shared" si="24"/>
        <v>50.142857142857146</v>
      </c>
      <c r="V119" s="84">
        <f t="shared" si="25"/>
        <v>100</v>
      </c>
      <c r="W119" s="84">
        <f t="shared" si="26"/>
        <v>1</v>
      </c>
      <c r="X119" s="91">
        <f t="shared" si="27"/>
        <v>50.142857142857146</v>
      </c>
      <c r="Y119" s="84">
        <f t="shared" si="28"/>
        <v>50.142857142857146</v>
      </c>
      <c r="Z119" s="84">
        <f t="shared" si="29"/>
        <v>50.142857142857146</v>
      </c>
      <c r="AA119" s="85" t="s">
        <v>744</v>
      </c>
      <c r="AB119" s="85" t="s">
        <v>747</v>
      </c>
      <c r="AC119" s="249" t="s">
        <v>711</v>
      </c>
      <c r="AD119" s="206"/>
      <c r="AE119" s="87"/>
      <c r="AF119" s="87"/>
      <c r="AG119" s="87"/>
      <c r="AH119" s="87"/>
      <c r="AI119" s="87"/>
      <c r="AJ119" s="87"/>
      <c r="AK119" s="105" t="s">
        <v>763</v>
      </c>
      <c r="AL119" s="162">
        <v>100</v>
      </c>
      <c r="AM119" s="230" t="s">
        <v>811</v>
      </c>
      <c r="AN119" s="165" t="s">
        <v>932</v>
      </c>
      <c r="AO119" s="88">
        <v>100</v>
      </c>
      <c r="AP119" s="105" t="s">
        <v>174</v>
      </c>
      <c r="AQ119" s="105" t="s">
        <v>506</v>
      </c>
      <c r="AR119" s="207"/>
      <c r="AS119" s="64"/>
      <c r="AT119" s="111"/>
      <c r="AU119" s="111"/>
      <c r="AV119" s="111"/>
      <c r="AW119" s="111"/>
      <c r="AX119" s="111"/>
      <c r="AY119" s="111"/>
    </row>
    <row r="120" spans="1:51" s="66" customFormat="1" ht="104.25" customHeight="1" thickBot="1">
      <c r="A120" s="53">
        <v>112</v>
      </c>
      <c r="B120" s="54" t="s">
        <v>702</v>
      </c>
      <c r="C120" s="243">
        <v>43361</v>
      </c>
      <c r="D120" s="193" t="s">
        <v>146</v>
      </c>
      <c r="E120" s="54" t="s">
        <v>525</v>
      </c>
      <c r="F120" s="54">
        <v>54</v>
      </c>
      <c r="G120" s="192" t="s">
        <v>390</v>
      </c>
      <c r="H120" s="104" t="s">
        <v>722</v>
      </c>
      <c r="I120" s="104" t="s">
        <v>731</v>
      </c>
      <c r="J120" s="131" t="s">
        <v>517</v>
      </c>
      <c r="K120" s="160" t="s">
        <v>730</v>
      </c>
      <c r="L120" s="202" t="s">
        <v>633</v>
      </c>
      <c r="M120" s="68">
        <v>4</v>
      </c>
      <c r="N120" s="160" t="s">
        <v>643</v>
      </c>
      <c r="O120" s="202"/>
      <c r="P120" s="160" t="s">
        <v>644</v>
      </c>
      <c r="Q120" s="160" t="s">
        <v>642</v>
      </c>
      <c r="R120" s="68">
        <v>4</v>
      </c>
      <c r="S120" s="108">
        <v>43374</v>
      </c>
      <c r="T120" s="108">
        <v>43725</v>
      </c>
      <c r="U120" s="205">
        <f t="shared" si="24"/>
        <v>50.142857142857146</v>
      </c>
      <c r="V120" s="84">
        <f t="shared" si="25"/>
        <v>100</v>
      </c>
      <c r="W120" s="84">
        <f t="shared" si="26"/>
        <v>1</v>
      </c>
      <c r="X120" s="91">
        <f t="shared" si="27"/>
        <v>50.142857142857146</v>
      </c>
      <c r="Y120" s="84">
        <f t="shared" si="28"/>
        <v>50.142857142857146</v>
      </c>
      <c r="Z120" s="84">
        <f t="shared" si="29"/>
        <v>50.142857142857146</v>
      </c>
      <c r="AA120" s="85" t="s">
        <v>744</v>
      </c>
      <c r="AB120" s="158" t="s">
        <v>990</v>
      </c>
      <c r="AC120" s="249" t="s">
        <v>708</v>
      </c>
      <c r="AD120" s="206"/>
      <c r="AE120" s="87"/>
      <c r="AF120" s="87"/>
      <c r="AG120" s="87"/>
      <c r="AH120" s="87"/>
      <c r="AI120" s="87"/>
      <c r="AJ120" s="87"/>
      <c r="AK120" s="105" t="s">
        <v>763</v>
      </c>
      <c r="AL120" s="162">
        <v>100</v>
      </c>
      <c r="AM120" s="235" t="s">
        <v>814</v>
      </c>
      <c r="AN120" s="165" t="s">
        <v>955</v>
      </c>
      <c r="AO120" s="88">
        <v>100</v>
      </c>
      <c r="AP120" s="105" t="s">
        <v>174</v>
      </c>
      <c r="AQ120" s="105" t="s">
        <v>506</v>
      </c>
      <c r="AR120" s="207"/>
      <c r="AS120" s="64"/>
      <c r="AT120" s="111"/>
      <c r="AU120" s="111"/>
      <c r="AV120" s="111"/>
      <c r="AW120" s="111"/>
      <c r="AX120" s="111"/>
      <c r="AY120" s="111"/>
    </row>
    <row r="121" spans="1:51" s="66" customFormat="1" ht="104.25" customHeight="1" thickBot="1">
      <c r="A121" s="53">
        <v>113</v>
      </c>
      <c r="B121" s="54" t="s">
        <v>703</v>
      </c>
      <c r="C121" s="243">
        <v>43361</v>
      </c>
      <c r="D121" s="193" t="s">
        <v>146</v>
      </c>
      <c r="E121" s="54" t="s">
        <v>525</v>
      </c>
      <c r="F121" s="54">
        <v>54</v>
      </c>
      <c r="G121" s="192" t="s">
        <v>390</v>
      </c>
      <c r="H121" s="104" t="s">
        <v>722</v>
      </c>
      <c r="I121" s="104" t="s">
        <v>731</v>
      </c>
      <c r="J121" s="131" t="s">
        <v>517</v>
      </c>
      <c r="K121" s="160" t="s">
        <v>730</v>
      </c>
      <c r="L121" s="202" t="s">
        <v>633</v>
      </c>
      <c r="M121" s="68">
        <v>5</v>
      </c>
      <c r="N121" s="160" t="s">
        <v>645</v>
      </c>
      <c r="O121" s="202"/>
      <c r="P121" s="160" t="s">
        <v>646</v>
      </c>
      <c r="Q121" s="160" t="s">
        <v>642</v>
      </c>
      <c r="R121" s="68">
        <v>11</v>
      </c>
      <c r="S121" s="108">
        <v>43374</v>
      </c>
      <c r="T121" s="108">
        <v>43725</v>
      </c>
      <c r="U121" s="205">
        <f t="shared" si="24"/>
        <v>50.142857142857146</v>
      </c>
      <c r="V121" s="84">
        <f t="shared" si="25"/>
        <v>100</v>
      </c>
      <c r="W121" s="84">
        <f t="shared" si="26"/>
        <v>1</v>
      </c>
      <c r="X121" s="91">
        <f t="shared" si="27"/>
        <v>50.142857142857146</v>
      </c>
      <c r="Y121" s="84">
        <f t="shared" si="28"/>
        <v>50.142857142857146</v>
      </c>
      <c r="Z121" s="84">
        <f t="shared" si="29"/>
        <v>50.142857142857146</v>
      </c>
      <c r="AA121" s="85" t="s">
        <v>744</v>
      </c>
      <c r="AB121" s="158" t="s">
        <v>990</v>
      </c>
      <c r="AC121" s="249" t="s">
        <v>713</v>
      </c>
      <c r="AD121" s="206"/>
      <c r="AE121" s="87"/>
      <c r="AF121" s="87"/>
      <c r="AG121" s="87"/>
      <c r="AH121" s="87"/>
      <c r="AI121" s="87"/>
      <c r="AJ121" s="87"/>
      <c r="AK121" s="105" t="s">
        <v>763</v>
      </c>
      <c r="AL121" s="162">
        <v>100</v>
      </c>
      <c r="AM121" s="230" t="s">
        <v>814</v>
      </c>
      <c r="AN121" s="165" t="s">
        <v>851</v>
      </c>
      <c r="AO121" s="88">
        <v>100</v>
      </c>
      <c r="AP121" s="105" t="s">
        <v>174</v>
      </c>
      <c r="AQ121" s="105" t="s">
        <v>506</v>
      </c>
      <c r="AR121" s="207"/>
      <c r="AS121" s="64"/>
      <c r="AT121" s="111"/>
      <c r="AU121" s="111"/>
      <c r="AV121" s="111"/>
      <c r="AW121" s="111"/>
      <c r="AX121" s="111"/>
      <c r="AY121" s="111"/>
    </row>
    <row r="122" spans="1:51" s="66" customFormat="1" ht="104.25" customHeight="1" thickBot="1">
      <c r="A122" s="53">
        <v>114</v>
      </c>
      <c r="B122" s="54" t="s">
        <v>704</v>
      </c>
      <c r="C122" s="243">
        <v>43361</v>
      </c>
      <c r="D122" s="193" t="s">
        <v>146</v>
      </c>
      <c r="E122" s="54" t="s">
        <v>525</v>
      </c>
      <c r="F122" s="54">
        <v>54</v>
      </c>
      <c r="G122" s="192" t="s">
        <v>390</v>
      </c>
      <c r="H122" s="104" t="s">
        <v>722</v>
      </c>
      <c r="I122" s="104" t="s">
        <v>156</v>
      </c>
      <c r="J122" s="131" t="s">
        <v>511</v>
      </c>
      <c r="K122" s="160" t="s">
        <v>725</v>
      </c>
      <c r="L122" s="202" t="s">
        <v>647</v>
      </c>
      <c r="M122" s="68">
        <v>1</v>
      </c>
      <c r="N122" s="160" t="s">
        <v>648</v>
      </c>
      <c r="O122" s="202"/>
      <c r="P122" s="160" t="s">
        <v>649</v>
      </c>
      <c r="Q122" s="160" t="s">
        <v>650</v>
      </c>
      <c r="R122" s="68">
        <v>1</v>
      </c>
      <c r="S122" s="108">
        <v>43374</v>
      </c>
      <c r="T122" s="108">
        <v>43725</v>
      </c>
      <c r="U122" s="205">
        <f t="shared" si="24"/>
        <v>50.142857142857146</v>
      </c>
      <c r="V122" s="84">
        <f t="shared" si="25"/>
        <v>100</v>
      </c>
      <c r="W122" s="84">
        <f t="shared" si="26"/>
        <v>1</v>
      </c>
      <c r="X122" s="91">
        <f t="shared" si="27"/>
        <v>50.142857142857146</v>
      </c>
      <c r="Y122" s="84">
        <f t="shared" si="28"/>
        <v>50.142857142857146</v>
      </c>
      <c r="Z122" s="84">
        <f t="shared" si="29"/>
        <v>50.142857142857146</v>
      </c>
      <c r="AA122" s="85" t="s">
        <v>744</v>
      </c>
      <c r="AB122" s="85" t="s">
        <v>747</v>
      </c>
      <c r="AC122" s="249" t="s">
        <v>810</v>
      </c>
      <c r="AD122" s="206"/>
      <c r="AE122" s="87"/>
      <c r="AF122" s="87"/>
      <c r="AG122" s="87"/>
      <c r="AH122" s="87"/>
      <c r="AI122" s="87"/>
      <c r="AJ122" s="87"/>
      <c r="AK122" s="105"/>
      <c r="AL122" s="170">
        <v>100</v>
      </c>
      <c r="AM122" s="238" t="s">
        <v>811</v>
      </c>
      <c r="AN122" s="172" t="s">
        <v>935</v>
      </c>
      <c r="AO122" s="131">
        <v>100</v>
      </c>
      <c r="AP122" s="105" t="s">
        <v>174</v>
      </c>
      <c r="AQ122" s="105" t="s">
        <v>506</v>
      </c>
      <c r="AR122" s="207"/>
      <c r="AS122" s="64"/>
      <c r="AT122" s="111"/>
      <c r="AU122" s="111"/>
      <c r="AV122" s="111"/>
      <c r="AW122" s="111"/>
      <c r="AX122" s="111"/>
      <c r="AY122" s="111"/>
    </row>
    <row r="123" spans="1:51" s="66" customFormat="1" ht="104.25" customHeight="1" thickBot="1">
      <c r="A123" s="53">
        <v>115</v>
      </c>
      <c r="B123" s="54" t="s">
        <v>705</v>
      </c>
      <c r="C123" s="243">
        <v>43361</v>
      </c>
      <c r="D123" s="193" t="s">
        <v>146</v>
      </c>
      <c r="E123" s="54" t="s">
        <v>525</v>
      </c>
      <c r="F123" s="54">
        <v>54</v>
      </c>
      <c r="G123" s="192" t="s">
        <v>390</v>
      </c>
      <c r="H123" s="104" t="s">
        <v>722</v>
      </c>
      <c r="I123" s="104" t="s">
        <v>156</v>
      </c>
      <c r="J123" s="131" t="s">
        <v>511</v>
      </c>
      <c r="K123" s="160" t="s">
        <v>725</v>
      </c>
      <c r="L123" s="202" t="s">
        <v>647</v>
      </c>
      <c r="M123" s="68">
        <v>2</v>
      </c>
      <c r="N123" s="160" t="s">
        <v>640</v>
      </c>
      <c r="O123" s="202"/>
      <c r="P123" s="160" t="s">
        <v>641</v>
      </c>
      <c r="Q123" s="160" t="s">
        <v>642</v>
      </c>
      <c r="R123" s="68">
        <v>4</v>
      </c>
      <c r="S123" s="108">
        <v>43374</v>
      </c>
      <c r="T123" s="108">
        <v>43725</v>
      </c>
      <c r="U123" s="205">
        <f t="shared" si="24"/>
        <v>50.142857142857146</v>
      </c>
      <c r="V123" s="84">
        <f t="shared" si="25"/>
        <v>100</v>
      </c>
      <c r="W123" s="84">
        <f t="shared" si="26"/>
        <v>1</v>
      </c>
      <c r="X123" s="91">
        <f t="shared" si="27"/>
        <v>50.142857142857146</v>
      </c>
      <c r="Y123" s="84">
        <f t="shared" si="28"/>
        <v>50.142857142857146</v>
      </c>
      <c r="Z123" s="84">
        <f t="shared" si="29"/>
        <v>50.142857142857146</v>
      </c>
      <c r="AA123" s="85" t="s">
        <v>744</v>
      </c>
      <c r="AB123" s="85" t="s">
        <v>747</v>
      </c>
      <c r="AC123" s="249" t="s">
        <v>711</v>
      </c>
      <c r="AD123" s="206"/>
      <c r="AE123" s="87"/>
      <c r="AF123" s="87"/>
      <c r="AG123" s="87"/>
      <c r="AH123" s="87"/>
      <c r="AI123" s="87"/>
      <c r="AJ123" s="87"/>
      <c r="AK123" s="105" t="s">
        <v>763</v>
      </c>
      <c r="AL123" s="162">
        <v>100</v>
      </c>
      <c r="AM123" s="230" t="s">
        <v>811</v>
      </c>
      <c r="AN123" s="165" t="s">
        <v>936</v>
      </c>
      <c r="AO123" s="88">
        <v>100</v>
      </c>
      <c r="AP123" s="105" t="s">
        <v>174</v>
      </c>
      <c r="AQ123" s="105" t="s">
        <v>506</v>
      </c>
      <c r="AR123" s="207"/>
      <c r="AS123" s="64"/>
      <c r="AT123" s="111"/>
      <c r="AU123" s="111"/>
      <c r="AV123" s="111"/>
      <c r="AW123" s="111"/>
      <c r="AX123" s="111"/>
      <c r="AY123" s="111"/>
    </row>
    <row r="124" spans="1:51" s="66" customFormat="1" ht="104.25" customHeight="1" thickBot="1">
      <c r="A124" s="53">
        <v>116</v>
      </c>
      <c r="B124" s="54" t="s">
        <v>767</v>
      </c>
      <c r="C124" s="243">
        <v>43361</v>
      </c>
      <c r="D124" s="193" t="s">
        <v>146</v>
      </c>
      <c r="E124" s="54" t="s">
        <v>525</v>
      </c>
      <c r="F124" s="54">
        <v>54</v>
      </c>
      <c r="G124" s="192" t="s">
        <v>390</v>
      </c>
      <c r="H124" s="104" t="s">
        <v>722</v>
      </c>
      <c r="I124" s="104" t="s">
        <v>156</v>
      </c>
      <c r="J124" s="131" t="s">
        <v>511</v>
      </c>
      <c r="K124" s="160" t="s">
        <v>725</v>
      </c>
      <c r="L124" s="202" t="s">
        <v>647</v>
      </c>
      <c r="M124" s="68">
        <v>3</v>
      </c>
      <c r="N124" s="160" t="s">
        <v>643</v>
      </c>
      <c r="O124" s="202"/>
      <c r="P124" s="160" t="s">
        <v>644</v>
      </c>
      <c r="Q124" s="160" t="s">
        <v>642</v>
      </c>
      <c r="R124" s="68">
        <v>4</v>
      </c>
      <c r="S124" s="108">
        <v>43374</v>
      </c>
      <c r="T124" s="108">
        <v>43725</v>
      </c>
      <c r="U124" s="205">
        <f t="shared" si="24"/>
        <v>50.142857142857146</v>
      </c>
      <c r="V124" s="84">
        <f t="shared" si="25"/>
        <v>100</v>
      </c>
      <c r="W124" s="84">
        <f t="shared" si="26"/>
        <v>1</v>
      </c>
      <c r="X124" s="91">
        <f t="shared" si="27"/>
        <v>50.142857142857146</v>
      </c>
      <c r="Y124" s="84">
        <f t="shared" si="28"/>
        <v>50.142857142857146</v>
      </c>
      <c r="Z124" s="84">
        <f t="shared" si="29"/>
        <v>50.142857142857146</v>
      </c>
      <c r="AA124" s="85" t="s">
        <v>744</v>
      </c>
      <c r="AB124" s="158" t="s">
        <v>990</v>
      </c>
      <c r="AC124" s="105" t="s">
        <v>708</v>
      </c>
      <c r="AD124" s="206"/>
      <c r="AE124" s="87"/>
      <c r="AF124" s="87"/>
      <c r="AG124" s="87"/>
      <c r="AH124" s="87"/>
      <c r="AI124" s="87"/>
      <c r="AJ124" s="87"/>
      <c r="AK124" s="105" t="s">
        <v>763</v>
      </c>
      <c r="AL124" s="162">
        <v>100</v>
      </c>
      <c r="AM124" s="235" t="s">
        <v>814</v>
      </c>
      <c r="AN124" s="165" t="s">
        <v>955</v>
      </c>
      <c r="AO124" s="88">
        <v>100</v>
      </c>
      <c r="AP124" s="105" t="s">
        <v>174</v>
      </c>
      <c r="AQ124" s="105" t="s">
        <v>506</v>
      </c>
      <c r="AR124" s="207"/>
      <c r="AS124" s="64"/>
      <c r="AT124" s="111"/>
      <c r="AU124" s="111"/>
      <c r="AV124" s="111"/>
      <c r="AW124" s="111"/>
      <c r="AX124" s="111"/>
      <c r="AY124" s="111"/>
    </row>
    <row r="125" spans="1:51" s="66" customFormat="1" ht="104.25" customHeight="1" thickBot="1">
      <c r="A125" s="53">
        <v>117</v>
      </c>
      <c r="B125" s="54" t="s">
        <v>766</v>
      </c>
      <c r="C125" s="243">
        <v>43361</v>
      </c>
      <c r="D125" s="193" t="s">
        <v>146</v>
      </c>
      <c r="E125" s="54" t="s">
        <v>525</v>
      </c>
      <c r="F125" s="54">
        <v>54</v>
      </c>
      <c r="G125" s="192" t="s">
        <v>390</v>
      </c>
      <c r="H125" s="104" t="s">
        <v>722</v>
      </c>
      <c r="I125" s="104" t="s">
        <v>156</v>
      </c>
      <c r="J125" s="131" t="s">
        <v>511</v>
      </c>
      <c r="K125" s="160" t="s">
        <v>725</v>
      </c>
      <c r="L125" s="202" t="s">
        <v>647</v>
      </c>
      <c r="M125" s="68">
        <v>4</v>
      </c>
      <c r="N125" s="160" t="s">
        <v>651</v>
      </c>
      <c r="O125" s="202"/>
      <c r="P125" s="160" t="s">
        <v>652</v>
      </c>
      <c r="Q125" s="160" t="s">
        <v>653</v>
      </c>
      <c r="R125" s="68">
        <v>2</v>
      </c>
      <c r="S125" s="108">
        <v>43374</v>
      </c>
      <c r="T125" s="108">
        <v>43646</v>
      </c>
      <c r="U125" s="205">
        <f t="shared" si="24"/>
        <v>38.857142857142854</v>
      </c>
      <c r="V125" s="84">
        <f t="shared" si="25"/>
        <v>100</v>
      </c>
      <c r="W125" s="84">
        <f t="shared" si="26"/>
        <v>1</v>
      </c>
      <c r="X125" s="91">
        <f t="shared" si="27"/>
        <v>38.857142857142854</v>
      </c>
      <c r="Y125" s="84">
        <f t="shared" si="28"/>
        <v>38.857142857142854</v>
      </c>
      <c r="Z125" s="84">
        <f t="shared" si="29"/>
        <v>38.857142857142854</v>
      </c>
      <c r="AA125" s="85" t="s">
        <v>744</v>
      </c>
      <c r="AB125" s="85" t="s">
        <v>103</v>
      </c>
      <c r="AC125" s="105" t="s">
        <v>710</v>
      </c>
      <c r="AD125" s="206"/>
      <c r="AE125" s="87"/>
      <c r="AF125" s="87"/>
      <c r="AG125" s="87"/>
      <c r="AH125" s="87"/>
      <c r="AI125" s="87"/>
      <c r="AJ125" s="87"/>
      <c r="AK125" s="105" t="s">
        <v>763</v>
      </c>
      <c r="AL125" s="170">
        <f>11/11*100</f>
        <v>100</v>
      </c>
      <c r="AM125" s="238" t="s">
        <v>811</v>
      </c>
      <c r="AN125" s="172" t="s">
        <v>937</v>
      </c>
      <c r="AO125" s="131">
        <v>100</v>
      </c>
      <c r="AP125" s="105" t="s">
        <v>174</v>
      </c>
      <c r="AQ125" s="105" t="s">
        <v>506</v>
      </c>
      <c r="AR125" s="207"/>
      <c r="AS125" s="64"/>
      <c r="AT125" s="111"/>
      <c r="AU125" s="111"/>
      <c r="AV125" s="111"/>
      <c r="AW125" s="111"/>
      <c r="AX125" s="111"/>
      <c r="AY125" s="111"/>
    </row>
    <row r="126" spans="1:51" s="66" customFormat="1" ht="104.25" customHeight="1" thickBot="1">
      <c r="A126" s="53">
        <v>118</v>
      </c>
      <c r="B126" s="97" t="s">
        <v>765</v>
      </c>
      <c r="C126" s="244">
        <v>43361</v>
      </c>
      <c r="D126" s="193" t="s">
        <v>146</v>
      </c>
      <c r="E126" s="97" t="s">
        <v>525</v>
      </c>
      <c r="F126" s="97">
        <v>54</v>
      </c>
      <c r="G126" s="191" t="s">
        <v>390</v>
      </c>
      <c r="H126" s="132" t="s">
        <v>722</v>
      </c>
      <c r="I126" s="132" t="s">
        <v>156</v>
      </c>
      <c r="J126" s="131" t="s">
        <v>511</v>
      </c>
      <c r="K126" s="160" t="s">
        <v>725</v>
      </c>
      <c r="L126" s="202" t="s">
        <v>647</v>
      </c>
      <c r="M126" s="68">
        <v>5</v>
      </c>
      <c r="N126" s="160" t="s">
        <v>654</v>
      </c>
      <c r="O126" s="202"/>
      <c r="P126" s="160" t="s">
        <v>655</v>
      </c>
      <c r="Q126" s="160" t="s">
        <v>656</v>
      </c>
      <c r="R126" s="68">
        <v>1</v>
      </c>
      <c r="S126" s="108">
        <v>43374</v>
      </c>
      <c r="T126" s="108">
        <v>43554</v>
      </c>
      <c r="U126" s="205">
        <f t="shared" si="24"/>
        <v>25.714285714285715</v>
      </c>
      <c r="V126" s="84">
        <f t="shared" si="25"/>
        <v>100</v>
      </c>
      <c r="W126" s="84">
        <f t="shared" si="26"/>
        <v>1</v>
      </c>
      <c r="X126" s="91">
        <f t="shared" si="27"/>
        <v>25.714285714285715</v>
      </c>
      <c r="Y126" s="84">
        <f t="shared" si="28"/>
        <v>25.714285714285715</v>
      </c>
      <c r="Z126" s="84">
        <f t="shared" si="29"/>
        <v>25.714285714285715</v>
      </c>
      <c r="AA126" s="93" t="s">
        <v>744</v>
      </c>
      <c r="AB126" s="245" t="s">
        <v>103</v>
      </c>
      <c r="AC126" s="105" t="s">
        <v>710</v>
      </c>
      <c r="AD126" s="206"/>
      <c r="AE126" s="87"/>
      <c r="AF126" s="87"/>
      <c r="AG126" s="87"/>
      <c r="AH126" s="87"/>
      <c r="AI126" s="87"/>
      <c r="AJ126" s="87"/>
      <c r="AK126" s="105" t="s">
        <v>763</v>
      </c>
      <c r="AL126" s="170">
        <f>11/11*100</f>
        <v>100</v>
      </c>
      <c r="AM126" s="238" t="s">
        <v>811</v>
      </c>
      <c r="AN126" s="172" t="s">
        <v>938</v>
      </c>
      <c r="AO126" s="131">
        <v>100</v>
      </c>
      <c r="AP126" s="105" t="s">
        <v>174</v>
      </c>
      <c r="AQ126" s="105" t="s">
        <v>506</v>
      </c>
      <c r="AR126" s="207"/>
      <c r="AS126" s="178"/>
      <c r="AT126" s="111"/>
      <c r="AU126" s="111"/>
      <c r="AV126" s="111"/>
      <c r="AW126" s="111"/>
      <c r="AX126" s="111"/>
      <c r="AY126" s="111"/>
    </row>
    <row r="127" spans="1:51" s="123" customFormat="1" ht="104.25" customHeight="1" thickBot="1">
      <c r="A127" s="53">
        <v>119</v>
      </c>
      <c r="B127" s="97" t="s">
        <v>764</v>
      </c>
      <c r="C127" s="244">
        <v>43361</v>
      </c>
      <c r="D127" s="193" t="s">
        <v>146</v>
      </c>
      <c r="E127" s="97" t="s">
        <v>525</v>
      </c>
      <c r="F127" s="97">
        <v>54</v>
      </c>
      <c r="G127" s="191" t="s">
        <v>390</v>
      </c>
      <c r="H127" s="132" t="s">
        <v>722</v>
      </c>
      <c r="I127" s="132" t="s">
        <v>156</v>
      </c>
      <c r="J127" s="131" t="s">
        <v>511</v>
      </c>
      <c r="K127" s="160" t="s">
        <v>725</v>
      </c>
      <c r="L127" s="202" t="s">
        <v>647</v>
      </c>
      <c r="M127" s="68">
        <v>6</v>
      </c>
      <c r="N127" s="160" t="s">
        <v>657</v>
      </c>
      <c r="O127" s="202"/>
      <c r="P127" s="160" t="s">
        <v>658</v>
      </c>
      <c r="Q127" s="160" t="s">
        <v>659</v>
      </c>
      <c r="R127" s="68">
        <v>1</v>
      </c>
      <c r="S127" s="108">
        <v>43374</v>
      </c>
      <c r="T127" s="108">
        <v>43554</v>
      </c>
      <c r="U127" s="205">
        <f t="shared" si="24"/>
        <v>25.714285714285715</v>
      </c>
      <c r="V127" s="84">
        <f t="shared" si="25"/>
        <v>100</v>
      </c>
      <c r="W127" s="84">
        <f t="shared" si="26"/>
        <v>1</v>
      </c>
      <c r="X127" s="91">
        <f t="shared" si="27"/>
        <v>25.714285714285715</v>
      </c>
      <c r="Y127" s="84">
        <f t="shared" si="28"/>
        <v>25.714285714285715</v>
      </c>
      <c r="Z127" s="84">
        <f t="shared" si="29"/>
        <v>25.714285714285715</v>
      </c>
      <c r="AA127" s="93" t="s">
        <v>744</v>
      </c>
      <c r="AB127" s="245" t="s">
        <v>749</v>
      </c>
      <c r="AC127" s="105" t="s">
        <v>716</v>
      </c>
      <c r="AD127" s="206"/>
      <c r="AE127" s="87"/>
      <c r="AF127" s="87"/>
      <c r="AG127" s="87"/>
      <c r="AH127" s="87"/>
      <c r="AI127" s="87"/>
      <c r="AJ127" s="87"/>
      <c r="AK127" s="87"/>
      <c r="AL127" s="162">
        <v>100</v>
      </c>
      <c r="AM127" s="230" t="s">
        <v>811</v>
      </c>
      <c r="AN127" s="165" t="s">
        <v>939</v>
      </c>
      <c r="AO127" s="88">
        <v>100</v>
      </c>
      <c r="AP127" s="122" t="s">
        <v>174</v>
      </c>
      <c r="AQ127" s="122" t="s">
        <v>506</v>
      </c>
      <c r="AR127" s="207"/>
      <c r="AS127" s="178"/>
      <c r="AT127" s="111"/>
      <c r="AU127" s="111"/>
      <c r="AV127" s="111"/>
      <c r="AW127" s="111"/>
      <c r="AX127" s="111"/>
      <c r="AY127" s="111"/>
    </row>
    <row r="128" spans="1:51" s="125" customFormat="1" ht="104.25" customHeight="1" thickBot="1">
      <c r="A128" s="53">
        <v>120</v>
      </c>
      <c r="B128" s="54" t="s">
        <v>799</v>
      </c>
      <c r="C128" s="243">
        <v>43453</v>
      </c>
      <c r="D128" s="193">
        <v>126</v>
      </c>
      <c r="E128" s="54" t="s">
        <v>525</v>
      </c>
      <c r="F128" s="54">
        <v>59</v>
      </c>
      <c r="G128" s="192" t="s">
        <v>158</v>
      </c>
      <c r="H128" s="104"/>
      <c r="I128" s="104"/>
      <c r="J128" s="131" t="s">
        <v>424</v>
      </c>
      <c r="K128" s="160" t="s">
        <v>828</v>
      </c>
      <c r="L128" s="202" t="s">
        <v>771</v>
      </c>
      <c r="M128" s="68">
        <v>1</v>
      </c>
      <c r="N128" s="160" t="s">
        <v>772</v>
      </c>
      <c r="O128" s="202"/>
      <c r="P128" s="160" t="s">
        <v>773</v>
      </c>
      <c r="Q128" s="160" t="s">
        <v>774</v>
      </c>
      <c r="R128" s="68">
        <v>1</v>
      </c>
      <c r="S128" s="108">
        <v>43453</v>
      </c>
      <c r="T128" s="108">
        <v>43634</v>
      </c>
      <c r="U128" s="205">
        <f>DATEDIF(S128,T128,"D")/7</f>
        <v>25.857142857142858</v>
      </c>
      <c r="V128" s="84">
        <f>+AL128</f>
        <v>100</v>
      </c>
      <c r="W128" s="84">
        <f>IF(R128=0,0,IF(V128/R128&gt;1,1,V128/R128))</f>
        <v>1</v>
      </c>
      <c r="X128" s="91">
        <f>U128*W128</f>
        <v>25.857142857142858</v>
      </c>
      <c r="Y128" s="84">
        <f>IF(T128&lt;=$Y$4,X128,0)</f>
        <v>25.857142857142858</v>
      </c>
      <c r="Z128" s="84">
        <f>IF($Y$4&gt;=T128,U128,0)</f>
        <v>25.857142857142858</v>
      </c>
      <c r="AA128" s="85" t="s">
        <v>744</v>
      </c>
      <c r="AB128" s="85" t="s">
        <v>845</v>
      </c>
      <c r="AC128" s="249" t="s">
        <v>808</v>
      </c>
      <c r="AD128" s="206"/>
      <c r="AE128" s="87"/>
      <c r="AF128" s="87"/>
      <c r="AG128" s="87"/>
      <c r="AH128" s="87"/>
      <c r="AI128" s="87"/>
      <c r="AJ128" s="87"/>
      <c r="AK128" s="105" t="s">
        <v>833</v>
      </c>
      <c r="AL128" s="162">
        <v>100</v>
      </c>
      <c r="AM128" s="230" t="s">
        <v>811</v>
      </c>
      <c r="AN128" s="165" t="s">
        <v>905</v>
      </c>
      <c r="AO128" s="144">
        <v>100</v>
      </c>
      <c r="AP128" s="105" t="s">
        <v>174</v>
      </c>
      <c r="AQ128" s="105" t="s">
        <v>506</v>
      </c>
      <c r="AR128" s="239"/>
      <c r="AS128" s="124"/>
      <c r="AT128" s="111"/>
      <c r="AU128" s="111"/>
      <c r="AV128" s="111"/>
      <c r="AW128" s="111"/>
      <c r="AX128" s="111"/>
      <c r="AY128" s="111"/>
    </row>
    <row r="129" spans="1:51" s="125" customFormat="1" ht="104.25" customHeight="1" thickBot="1">
      <c r="A129" s="53">
        <v>121</v>
      </c>
      <c r="B129" s="54" t="s">
        <v>800</v>
      </c>
      <c r="C129" s="243">
        <v>43453</v>
      </c>
      <c r="D129" s="193">
        <v>126</v>
      </c>
      <c r="E129" s="54" t="s">
        <v>525</v>
      </c>
      <c r="F129" s="54">
        <v>59</v>
      </c>
      <c r="G129" s="192" t="s">
        <v>158</v>
      </c>
      <c r="H129" s="104"/>
      <c r="I129" s="104"/>
      <c r="J129" s="214" t="s">
        <v>400</v>
      </c>
      <c r="K129" s="160" t="s">
        <v>829</v>
      </c>
      <c r="L129" s="202" t="s">
        <v>775</v>
      </c>
      <c r="M129" s="68">
        <v>1</v>
      </c>
      <c r="N129" s="160" t="s">
        <v>776</v>
      </c>
      <c r="O129" s="202"/>
      <c r="P129" s="160" t="s">
        <v>777</v>
      </c>
      <c r="Q129" s="160" t="s">
        <v>778</v>
      </c>
      <c r="R129" s="68">
        <v>100</v>
      </c>
      <c r="S129" s="108">
        <v>43497</v>
      </c>
      <c r="T129" s="108">
        <v>43907</v>
      </c>
      <c r="U129" s="205">
        <f t="shared" ref="U129:U135" si="30">DATEDIF(S129,T129,"D")/7</f>
        <v>58.571428571428569</v>
      </c>
      <c r="V129" s="84">
        <f t="shared" ref="V129:V135" si="31">+AL129</f>
        <v>64</v>
      </c>
      <c r="W129" s="84">
        <f t="shared" ref="W129:W135" si="32">IF(R129=0,0,IF(V129/R129&gt;1,1,V129/R129))</f>
        <v>0.64</v>
      </c>
      <c r="X129" s="91">
        <f t="shared" ref="X129:X135" si="33">U129*W129</f>
        <v>37.485714285714288</v>
      </c>
      <c r="Y129" s="84">
        <f t="shared" ref="Y129:Y135" si="34">IF(T129&lt;=$Y$4,X129,0)</f>
        <v>0</v>
      </c>
      <c r="Z129" s="84">
        <f t="shared" ref="Z129:Z135" si="35">IF($Y$4&gt;=T129,U129,0)</f>
        <v>0</v>
      </c>
      <c r="AA129" s="85" t="s">
        <v>744</v>
      </c>
      <c r="AB129" s="85" t="s">
        <v>746</v>
      </c>
      <c r="AC129" s="249" t="s">
        <v>807</v>
      </c>
      <c r="AD129" s="206"/>
      <c r="AE129" s="87"/>
      <c r="AF129" s="87"/>
      <c r="AG129" s="87"/>
      <c r="AH129" s="87"/>
      <c r="AI129" s="87"/>
      <c r="AJ129" s="87"/>
      <c r="AK129" s="87"/>
      <c r="AL129" s="162">
        <v>64</v>
      </c>
      <c r="AM129" s="230" t="s">
        <v>812</v>
      </c>
      <c r="AN129" s="164" t="s">
        <v>1007</v>
      </c>
      <c r="AO129" s="88">
        <v>64</v>
      </c>
      <c r="AP129" s="105" t="s">
        <v>148</v>
      </c>
      <c r="AQ129" s="105" t="s">
        <v>506</v>
      </c>
      <c r="AR129" s="239"/>
      <c r="AS129" s="124"/>
      <c r="AT129" s="111"/>
      <c r="AU129" s="111"/>
      <c r="AV129" s="111"/>
      <c r="AW129" s="111"/>
      <c r="AX129" s="111"/>
      <c r="AY129" s="111"/>
    </row>
    <row r="130" spans="1:51" s="125" customFormat="1" ht="104.25" customHeight="1" thickBot="1">
      <c r="A130" s="53">
        <v>122</v>
      </c>
      <c r="B130" s="54" t="s">
        <v>801</v>
      </c>
      <c r="C130" s="243">
        <v>43453</v>
      </c>
      <c r="D130" s="193">
        <v>126</v>
      </c>
      <c r="E130" s="54" t="s">
        <v>525</v>
      </c>
      <c r="F130" s="54">
        <v>59</v>
      </c>
      <c r="G130" s="192" t="s">
        <v>158</v>
      </c>
      <c r="H130" s="104"/>
      <c r="I130" s="104"/>
      <c r="J130" s="214" t="s">
        <v>400</v>
      </c>
      <c r="K130" s="160" t="s">
        <v>829</v>
      </c>
      <c r="L130" s="202" t="s">
        <v>775</v>
      </c>
      <c r="M130" s="68">
        <v>2</v>
      </c>
      <c r="N130" s="160" t="s">
        <v>779</v>
      </c>
      <c r="O130" s="202"/>
      <c r="P130" s="160" t="s">
        <v>780</v>
      </c>
      <c r="Q130" s="160" t="s">
        <v>781</v>
      </c>
      <c r="R130" s="68">
        <v>100</v>
      </c>
      <c r="S130" s="108">
        <v>43497</v>
      </c>
      <c r="T130" s="108">
        <v>43907</v>
      </c>
      <c r="U130" s="205">
        <f t="shared" si="30"/>
        <v>58.571428571428569</v>
      </c>
      <c r="V130" s="84">
        <f t="shared" si="31"/>
        <v>100</v>
      </c>
      <c r="W130" s="84">
        <f t="shared" si="32"/>
        <v>1</v>
      </c>
      <c r="X130" s="91">
        <f t="shared" si="33"/>
        <v>58.571428571428569</v>
      </c>
      <c r="Y130" s="84">
        <f t="shared" si="34"/>
        <v>0</v>
      </c>
      <c r="Z130" s="84">
        <f t="shared" si="35"/>
        <v>0</v>
      </c>
      <c r="AA130" s="85" t="s">
        <v>744</v>
      </c>
      <c r="AB130" s="85" t="s">
        <v>746</v>
      </c>
      <c r="AC130" s="249" t="s">
        <v>807</v>
      </c>
      <c r="AD130" s="206"/>
      <c r="AE130" s="87"/>
      <c r="AF130" s="87"/>
      <c r="AG130" s="87"/>
      <c r="AH130" s="87"/>
      <c r="AI130" s="87"/>
      <c r="AJ130" s="87"/>
      <c r="AK130" s="87"/>
      <c r="AL130" s="162">
        <v>100</v>
      </c>
      <c r="AM130" s="230" t="s">
        <v>812</v>
      </c>
      <c r="AN130" s="164" t="s">
        <v>1008</v>
      </c>
      <c r="AO130" s="88">
        <v>100</v>
      </c>
      <c r="AP130" s="105" t="s">
        <v>148</v>
      </c>
      <c r="AQ130" s="105" t="s">
        <v>506</v>
      </c>
      <c r="AR130" s="239"/>
      <c r="AS130" s="124"/>
      <c r="AT130" s="111"/>
      <c r="AU130" s="111"/>
      <c r="AV130" s="111"/>
      <c r="AW130" s="111"/>
      <c r="AX130" s="111"/>
      <c r="AY130" s="111"/>
    </row>
    <row r="131" spans="1:51" s="125" customFormat="1" ht="104.25" customHeight="1" thickBot="1">
      <c r="A131" s="53">
        <v>123</v>
      </c>
      <c r="B131" s="54" t="s">
        <v>802</v>
      </c>
      <c r="C131" s="243">
        <v>43453</v>
      </c>
      <c r="D131" s="193">
        <v>126</v>
      </c>
      <c r="E131" s="54" t="s">
        <v>525</v>
      </c>
      <c r="F131" s="54">
        <v>59</v>
      </c>
      <c r="G131" s="192" t="s">
        <v>158</v>
      </c>
      <c r="H131" s="104"/>
      <c r="I131" s="104"/>
      <c r="J131" s="131" t="s">
        <v>518</v>
      </c>
      <c r="K131" s="160" t="s">
        <v>830</v>
      </c>
      <c r="L131" s="202" t="s">
        <v>782</v>
      </c>
      <c r="M131" s="68">
        <v>1</v>
      </c>
      <c r="N131" s="160" t="s">
        <v>783</v>
      </c>
      <c r="O131" s="202"/>
      <c r="P131" s="160" t="s">
        <v>784</v>
      </c>
      <c r="Q131" s="160" t="s">
        <v>785</v>
      </c>
      <c r="R131" s="68">
        <v>100</v>
      </c>
      <c r="S131" s="108">
        <v>43497</v>
      </c>
      <c r="T131" s="108">
        <v>43816</v>
      </c>
      <c r="U131" s="205">
        <f t="shared" si="30"/>
        <v>45.571428571428569</v>
      </c>
      <c r="V131" s="84">
        <f t="shared" si="31"/>
        <v>100</v>
      </c>
      <c r="W131" s="84">
        <f t="shared" si="32"/>
        <v>1</v>
      </c>
      <c r="X131" s="91">
        <f t="shared" si="33"/>
        <v>45.571428571428569</v>
      </c>
      <c r="Y131" s="84">
        <f t="shared" si="34"/>
        <v>45.571428571428569</v>
      </c>
      <c r="Z131" s="84">
        <f t="shared" si="35"/>
        <v>45.571428571428569</v>
      </c>
      <c r="AA131" s="85" t="s">
        <v>744</v>
      </c>
      <c r="AB131" s="85" t="s">
        <v>746</v>
      </c>
      <c r="AC131" s="249" t="s">
        <v>807</v>
      </c>
      <c r="AD131" s="206"/>
      <c r="AE131" s="87"/>
      <c r="AF131" s="87"/>
      <c r="AG131" s="87"/>
      <c r="AH131" s="87"/>
      <c r="AI131" s="87"/>
      <c r="AJ131" s="87"/>
      <c r="AK131" s="87"/>
      <c r="AL131" s="162">
        <v>100</v>
      </c>
      <c r="AM131" s="230" t="s">
        <v>812</v>
      </c>
      <c r="AN131" s="165" t="s">
        <v>940</v>
      </c>
      <c r="AO131" s="88">
        <v>100</v>
      </c>
      <c r="AP131" s="105" t="s">
        <v>174</v>
      </c>
      <c r="AQ131" s="105" t="s">
        <v>506</v>
      </c>
      <c r="AR131" s="239"/>
      <c r="AS131" s="124"/>
      <c r="AT131" s="111"/>
      <c r="AU131" s="111"/>
      <c r="AV131" s="111"/>
      <c r="AW131" s="111"/>
      <c r="AX131" s="111"/>
      <c r="AY131" s="111"/>
    </row>
    <row r="132" spans="1:51" s="125" customFormat="1" ht="104.25" customHeight="1" thickBot="1">
      <c r="A132" s="53">
        <v>124</v>
      </c>
      <c r="B132" s="54" t="s">
        <v>803</v>
      </c>
      <c r="C132" s="243">
        <v>43453</v>
      </c>
      <c r="D132" s="193">
        <v>126</v>
      </c>
      <c r="E132" s="54" t="s">
        <v>525</v>
      </c>
      <c r="F132" s="54">
        <v>59</v>
      </c>
      <c r="G132" s="192" t="s">
        <v>158</v>
      </c>
      <c r="H132" s="104"/>
      <c r="I132" s="104"/>
      <c r="J132" s="131" t="s">
        <v>518</v>
      </c>
      <c r="K132" s="160" t="s">
        <v>830</v>
      </c>
      <c r="L132" s="202" t="s">
        <v>782</v>
      </c>
      <c r="M132" s="68">
        <v>2</v>
      </c>
      <c r="N132" s="160" t="s">
        <v>786</v>
      </c>
      <c r="O132" s="202"/>
      <c r="P132" s="160" t="s">
        <v>787</v>
      </c>
      <c r="Q132" s="160" t="s">
        <v>788</v>
      </c>
      <c r="R132" s="68">
        <v>100</v>
      </c>
      <c r="S132" s="108">
        <v>43497</v>
      </c>
      <c r="T132" s="108">
        <v>43816</v>
      </c>
      <c r="U132" s="205">
        <f t="shared" si="30"/>
        <v>45.571428571428569</v>
      </c>
      <c r="V132" s="84">
        <f t="shared" si="31"/>
        <v>78.7</v>
      </c>
      <c r="W132" s="84">
        <f t="shared" si="32"/>
        <v>0.78700000000000003</v>
      </c>
      <c r="X132" s="91">
        <f t="shared" si="33"/>
        <v>35.864714285714285</v>
      </c>
      <c r="Y132" s="84">
        <f t="shared" si="34"/>
        <v>35.864714285714285</v>
      </c>
      <c r="Z132" s="84">
        <f t="shared" si="35"/>
        <v>45.571428571428569</v>
      </c>
      <c r="AA132" s="85" t="s">
        <v>744</v>
      </c>
      <c r="AB132" s="85" t="s">
        <v>746</v>
      </c>
      <c r="AC132" s="249" t="s">
        <v>807</v>
      </c>
      <c r="AD132" s="206"/>
      <c r="AE132" s="87"/>
      <c r="AF132" s="87"/>
      <c r="AG132" s="87"/>
      <c r="AH132" s="87"/>
      <c r="AI132" s="87"/>
      <c r="AJ132" s="87"/>
      <c r="AK132" s="87"/>
      <c r="AL132" s="162">
        <v>78.7</v>
      </c>
      <c r="AM132" s="230" t="s">
        <v>812</v>
      </c>
      <c r="AN132" s="169" t="s">
        <v>1009</v>
      </c>
      <c r="AO132" s="88">
        <v>78.7</v>
      </c>
      <c r="AP132" s="105" t="s">
        <v>138</v>
      </c>
      <c r="AQ132" s="105" t="s">
        <v>506</v>
      </c>
      <c r="AR132" s="239"/>
      <c r="AS132" s="124"/>
      <c r="AT132" s="111"/>
      <c r="AU132" s="111"/>
      <c r="AV132" s="111"/>
      <c r="AW132" s="111"/>
      <c r="AX132" s="111"/>
      <c r="AY132" s="111"/>
    </row>
    <row r="133" spans="1:51" s="125" customFormat="1" ht="104.25" customHeight="1" thickBot="1">
      <c r="A133" s="53">
        <v>125</v>
      </c>
      <c r="B133" s="54" t="s">
        <v>804</v>
      </c>
      <c r="C133" s="243">
        <v>43453</v>
      </c>
      <c r="D133" s="193">
        <v>126</v>
      </c>
      <c r="E133" s="54" t="s">
        <v>525</v>
      </c>
      <c r="F133" s="54">
        <v>59</v>
      </c>
      <c r="G133" s="192" t="s">
        <v>158</v>
      </c>
      <c r="H133" s="104"/>
      <c r="I133" s="104"/>
      <c r="J133" s="214" t="s">
        <v>519</v>
      </c>
      <c r="K133" s="160" t="s">
        <v>831</v>
      </c>
      <c r="L133" s="202" t="s">
        <v>789</v>
      </c>
      <c r="M133" s="68">
        <v>1</v>
      </c>
      <c r="N133" s="160" t="s">
        <v>790</v>
      </c>
      <c r="O133" s="202"/>
      <c r="P133" s="160" t="s">
        <v>791</v>
      </c>
      <c r="Q133" s="160" t="s">
        <v>792</v>
      </c>
      <c r="R133" s="68">
        <v>100</v>
      </c>
      <c r="S133" s="108">
        <v>43497</v>
      </c>
      <c r="T133" s="108">
        <v>43816</v>
      </c>
      <c r="U133" s="205">
        <f t="shared" si="30"/>
        <v>45.571428571428569</v>
      </c>
      <c r="V133" s="84">
        <f>+AL133</f>
        <v>100</v>
      </c>
      <c r="W133" s="84">
        <f>IF(R133=0,0,IF(V133/R133&gt;1,1,V133/R133))</f>
        <v>1</v>
      </c>
      <c r="X133" s="91">
        <f>U133*W133</f>
        <v>45.571428571428569</v>
      </c>
      <c r="Y133" s="84">
        <f t="shared" si="34"/>
        <v>45.571428571428569</v>
      </c>
      <c r="Z133" s="84">
        <f t="shared" si="35"/>
        <v>45.571428571428569</v>
      </c>
      <c r="AA133" s="85" t="s">
        <v>744</v>
      </c>
      <c r="AB133" s="85" t="s">
        <v>746</v>
      </c>
      <c r="AC133" s="249" t="s">
        <v>807</v>
      </c>
      <c r="AD133" s="206"/>
      <c r="AE133" s="87"/>
      <c r="AF133" s="87"/>
      <c r="AG133" s="87"/>
      <c r="AH133" s="87"/>
      <c r="AI133" s="87"/>
      <c r="AJ133" s="87"/>
      <c r="AK133" s="87"/>
      <c r="AL133" s="162">
        <v>100</v>
      </c>
      <c r="AM133" s="230" t="s">
        <v>812</v>
      </c>
      <c r="AN133" s="169" t="s">
        <v>1010</v>
      </c>
      <c r="AO133" s="88">
        <v>100</v>
      </c>
      <c r="AP133" s="105" t="s">
        <v>174</v>
      </c>
      <c r="AQ133" s="105" t="s">
        <v>506</v>
      </c>
      <c r="AR133" s="239"/>
      <c r="AS133" s="124"/>
      <c r="AT133" s="111"/>
      <c r="AU133" s="111"/>
      <c r="AV133" s="111"/>
      <c r="AW133" s="111"/>
      <c r="AX133" s="111"/>
      <c r="AY133" s="111"/>
    </row>
    <row r="134" spans="1:51" s="125" customFormat="1" ht="104.25" customHeight="1" thickBot="1">
      <c r="A134" s="53">
        <v>126</v>
      </c>
      <c r="B134" s="54" t="s">
        <v>805</v>
      </c>
      <c r="C134" s="243">
        <v>43453</v>
      </c>
      <c r="D134" s="193" t="s">
        <v>146</v>
      </c>
      <c r="E134" s="54" t="s">
        <v>525</v>
      </c>
      <c r="F134" s="54">
        <v>59</v>
      </c>
      <c r="G134" s="192" t="s">
        <v>158</v>
      </c>
      <c r="H134" s="104"/>
      <c r="I134" s="104"/>
      <c r="J134" s="131" t="s">
        <v>793</v>
      </c>
      <c r="K134" s="160" t="s">
        <v>852</v>
      </c>
      <c r="L134" s="202" t="s">
        <v>794</v>
      </c>
      <c r="M134" s="68">
        <v>1</v>
      </c>
      <c r="N134" s="160" t="s">
        <v>795</v>
      </c>
      <c r="O134" s="202"/>
      <c r="P134" s="160" t="s">
        <v>796</v>
      </c>
      <c r="Q134" s="160" t="s">
        <v>797</v>
      </c>
      <c r="R134" s="68">
        <v>100</v>
      </c>
      <c r="S134" s="108">
        <v>43497</v>
      </c>
      <c r="T134" s="108">
        <v>43816</v>
      </c>
      <c r="U134" s="205">
        <f t="shared" si="30"/>
        <v>45.571428571428569</v>
      </c>
      <c r="V134" s="84">
        <f t="shared" si="31"/>
        <v>100</v>
      </c>
      <c r="W134" s="84">
        <f t="shared" si="32"/>
        <v>1</v>
      </c>
      <c r="X134" s="91">
        <f t="shared" si="33"/>
        <v>45.571428571428569</v>
      </c>
      <c r="Y134" s="84">
        <f t="shared" si="34"/>
        <v>45.571428571428569</v>
      </c>
      <c r="Z134" s="84">
        <f t="shared" si="35"/>
        <v>45.571428571428569</v>
      </c>
      <c r="AA134" s="85" t="s">
        <v>744</v>
      </c>
      <c r="AB134" s="158" t="s">
        <v>990</v>
      </c>
      <c r="AC134" s="105" t="s">
        <v>709</v>
      </c>
      <c r="AD134" s="206"/>
      <c r="AE134" s="87"/>
      <c r="AF134" s="87"/>
      <c r="AG134" s="87"/>
      <c r="AH134" s="87"/>
      <c r="AI134" s="87"/>
      <c r="AJ134" s="87"/>
      <c r="AK134" s="87"/>
      <c r="AL134" s="162">
        <v>100</v>
      </c>
      <c r="AM134" s="235" t="s">
        <v>811</v>
      </c>
      <c r="AN134" s="165" t="s">
        <v>998</v>
      </c>
      <c r="AO134" s="88">
        <v>100</v>
      </c>
      <c r="AP134" s="105" t="s">
        <v>174</v>
      </c>
      <c r="AQ134" s="105" t="s">
        <v>506</v>
      </c>
      <c r="AR134" s="239"/>
      <c r="AS134" s="124"/>
      <c r="AT134" s="111"/>
      <c r="AU134" s="111"/>
      <c r="AV134" s="111"/>
      <c r="AW134" s="111"/>
      <c r="AX134" s="111"/>
      <c r="AY134" s="111"/>
    </row>
    <row r="135" spans="1:51" s="125" customFormat="1" ht="104.25" customHeight="1" thickBot="1">
      <c r="A135" s="53">
        <v>127</v>
      </c>
      <c r="B135" s="54" t="s">
        <v>806</v>
      </c>
      <c r="C135" s="243">
        <v>43453</v>
      </c>
      <c r="D135" s="193" t="s">
        <v>146</v>
      </c>
      <c r="E135" s="54" t="s">
        <v>525</v>
      </c>
      <c r="F135" s="54">
        <v>59</v>
      </c>
      <c r="G135" s="192" t="s">
        <v>158</v>
      </c>
      <c r="H135" s="104"/>
      <c r="I135" s="104"/>
      <c r="J135" s="131" t="s">
        <v>793</v>
      </c>
      <c r="K135" s="160" t="s">
        <v>852</v>
      </c>
      <c r="L135" s="202" t="s">
        <v>794</v>
      </c>
      <c r="M135" s="68">
        <v>2</v>
      </c>
      <c r="N135" s="160" t="s">
        <v>856</v>
      </c>
      <c r="O135" s="202"/>
      <c r="P135" s="160" t="s">
        <v>857</v>
      </c>
      <c r="Q135" s="160" t="s">
        <v>798</v>
      </c>
      <c r="R135" s="68">
        <v>100</v>
      </c>
      <c r="S135" s="108">
        <v>43497</v>
      </c>
      <c r="T135" s="108">
        <v>43816</v>
      </c>
      <c r="U135" s="205">
        <f t="shared" si="30"/>
        <v>45.571428571428569</v>
      </c>
      <c r="V135" s="84">
        <f t="shared" si="31"/>
        <v>94</v>
      </c>
      <c r="W135" s="84">
        <f t="shared" si="32"/>
        <v>0.94</v>
      </c>
      <c r="X135" s="91">
        <f t="shared" si="33"/>
        <v>42.837142857142851</v>
      </c>
      <c r="Y135" s="84">
        <f t="shared" si="34"/>
        <v>42.837142857142851</v>
      </c>
      <c r="Z135" s="84">
        <f t="shared" si="35"/>
        <v>45.571428571428569</v>
      </c>
      <c r="AA135" s="85" t="s">
        <v>744</v>
      </c>
      <c r="AB135" s="158" t="s">
        <v>990</v>
      </c>
      <c r="AC135" s="105" t="s">
        <v>709</v>
      </c>
      <c r="AD135" s="206"/>
      <c r="AE135" s="87"/>
      <c r="AF135" s="87"/>
      <c r="AG135" s="87"/>
      <c r="AH135" s="87"/>
      <c r="AI135" s="87"/>
      <c r="AJ135" s="87"/>
      <c r="AK135" s="87"/>
      <c r="AL135" s="146">
        <v>94</v>
      </c>
      <c r="AM135" s="230" t="s">
        <v>811</v>
      </c>
      <c r="AN135" s="165" t="s">
        <v>1015</v>
      </c>
      <c r="AO135" s="105">
        <v>94</v>
      </c>
      <c r="AP135" s="105" t="s">
        <v>138</v>
      </c>
      <c r="AQ135" s="105" t="s">
        <v>506</v>
      </c>
      <c r="AR135" s="239"/>
      <c r="AS135" s="124"/>
      <c r="AT135" s="111"/>
      <c r="AU135" s="111"/>
      <c r="AV135" s="111"/>
      <c r="AW135" s="111"/>
      <c r="AX135" s="111"/>
      <c r="AY135" s="111"/>
    </row>
    <row r="136" spans="1:51" s="125" customFormat="1" ht="104.25" customHeight="1" thickBot="1">
      <c r="A136" s="53">
        <v>128</v>
      </c>
      <c r="B136" s="54" t="s">
        <v>973</v>
      </c>
      <c r="C136" s="243">
        <v>43801</v>
      </c>
      <c r="D136" s="193" t="s">
        <v>146</v>
      </c>
      <c r="E136" s="54" t="s">
        <v>956</v>
      </c>
      <c r="F136" s="54">
        <v>33</v>
      </c>
      <c r="G136" s="192" t="s">
        <v>158</v>
      </c>
      <c r="H136" s="104"/>
      <c r="I136" s="104"/>
      <c r="J136" s="131" t="s">
        <v>957</v>
      </c>
      <c r="K136" s="160" t="s">
        <v>995</v>
      </c>
      <c r="L136" s="202" t="s">
        <v>977</v>
      </c>
      <c r="M136" s="68">
        <v>1</v>
      </c>
      <c r="N136" s="160" t="s">
        <v>958</v>
      </c>
      <c r="O136" s="202" t="s">
        <v>763</v>
      </c>
      <c r="P136" s="160" t="s">
        <v>959</v>
      </c>
      <c r="Q136" s="160" t="s">
        <v>960</v>
      </c>
      <c r="R136" s="68">
        <v>1</v>
      </c>
      <c r="S136" s="108">
        <v>43802</v>
      </c>
      <c r="T136" s="108">
        <v>44012</v>
      </c>
      <c r="U136" s="205">
        <f>DATEDIF(S136,T136,"D")/7</f>
        <v>30</v>
      </c>
      <c r="V136" s="84">
        <f>+AL136</f>
        <v>0</v>
      </c>
      <c r="W136" s="84">
        <f>IF(R136=0,0,IF(V136/R136&gt;1,1,V136/R136))</f>
        <v>0</v>
      </c>
      <c r="X136" s="91">
        <f>U136*W136</f>
        <v>0</v>
      </c>
      <c r="Y136" s="84">
        <f>IF(T136&lt;=$Y$4,X136,0)</f>
        <v>0</v>
      </c>
      <c r="Z136" s="84">
        <f>IF($Y$4&gt;=T136,U136,0)</f>
        <v>0</v>
      </c>
      <c r="AA136" s="85" t="s">
        <v>744</v>
      </c>
      <c r="AB136" s="85" t="s">
        <v>983</v>
      </c>
      <c r="AC136" s="105" t="s">
        <v>961</v>
      </c>
      <c r="AD136" s="206"/>
      <c r="AE136" s="87"/>
      <c r="AF136" s="87"/>
      <c r="AG136" s="87"/>
      <c r="AH136" s="87"/>
      <c r="AI136" s="87"/>
      <c r="AJ136" s="87"/>
      <c r="AK136" s="87"/>
      <c r="AL136" s="146">
        <v>0</v>
      </c>
      <c r="AM136" s="230" t="s">
        <v>980</v>
      </c>
      <c r="AN136" s="164" t="s">
        <v>978</v>
      </c>
      <c r="AO136" s="105">
        <v>0</v>
      </c>
      <c r="AP136" s="105" t="s">
        <v>148</v>
      </c>
      <c r="AQ136" s="105" t="s">
        <v>506</v>
      </c>
      <c r="AR136" s="239"/>
      <c r="AS136" s="124"/>
      <c r="AT136" s="111"/>
      <c r="AU136" s="111"/>
      <c r="AV136" s="111"/>
      <c r="AW136" s="111"/>
      <c r="AX136" s="111"/>
      <c r="AY136" s="111"/>
    </row>
    <row r="137" spans="1:51" s="125" customFormat="1" ht="104.25" customHeight="1" thickBot="1">
      <c r="A137" s="53">
        <v>129</v>
      </c>
      <c r="B137" s="54" t="s">
        <v>974</v>
      </c>
      <c r="C137" s="243">
        <v>43801</v>
      </c>
      <c r="D137" s="193" t="s">
        <v>146</v>
      </c>
      <c r="E137" s="54" t="s">
        <v>956</v>
      </c>
      <c r="F137" s="54">
        <v>33</v>
      </c>
      <c r="G137" s="192" t="s">
        <v>158</v>
      </c>
      <c r="H137" s="104"/>
      <c r="I137" s="104"/>
      <c r="J137" s="131" t="s">
        <v>957</v>
      </c>
      <c r="K137" s="160" t="s">
        <v>995</v>
      </c>
      <c r="L137" s="202" t="s">
        <v>977</v>
      </c>
      <c r="M137" s="68">
        <v>2</v>
      </c>
      <c r="N137" s="160" t="s">
        <v>962</v>
      </c>
      <c r="O137" s="202" t="s">
        <v>763</v>
      </c>
      <c r="P137" s="160" t="s">
        <v>963</v>
      </c>
      <c r="Q137" s="160" t="s">
        <v>964</v>
      </c>
      <c r="R137" s="94">
        <v>100</v>
      </c>
      <c r="S137" s="108">
        <v>43802</v>
      </c>
      <c r="T137" s="108">
        <v>44165</v>
      </c>
      <c r="U137" s="205">
        <f>DATEDIF(S137,T137,"D")/7</f>
        <v>51.857142857142854</v>
      </c>
      <c r="V137" s="84">
        <f>+AL137</f>
        <v>0</v>
      </c>
      <c r="W137" s="84">
        <f>IF(R137=0,0,IF(V137/R137&gt;1,1,V137/R137))</f>
        <v>0</v>
      </c>
      <c r="X137" s="91">
        <f>U137*W137</f>
        <v>0</v>
      </c>
      <c r="Y137" s="84">
        <f>IF(T137&lt;=$Y$4,X137,0)</f>
        <v>0</v>
      </c>
      <c r="Z137" s="84">
        <f>IF($Y$4&gt;=T137,U137,0)</f>
        <v>0</v>
      </c>
      <c r="AA137" s="85" t="s">
        <v>744</v>
      </c>
      <c r="AB137" s="85" t="s">
        <v>983</v>
      </c>
      <c r="AC137" s="136" t="s">
        <v>961</v>
      </c>
      <c r="AD137" s="206"/>
      <c r="AE137" s="87"/>
      <c r="AF137" s="87"/>
      <c r="AG137" s="87"/>
      <c r="AH137" s="87"/>
      <c r="AI137" s="87"/>
      <c r="AJ137" s="87"/>
      <c r="AK137" s="87"/>
      <c r="AL137" s="146">
        <v>0</v>
      </c>
      <c r="AM137" s="230" t="s">
        <v>981</v>
      </c>
      <c r="AN137" s="164" t="s">
        <v>978</v>
      </c>
      <c r="AO137" s="105">
        <v>0</v>
      </c>
      <c r="AP137" s="105" t="s">
        <v>148</v>
      </c>
      <c r="AQ137" s="105" t="s">
        <v>506</v>
      </c>
      <c r="AR137" s="239"/>
      <c r="AS137" s="124"/>
      <c r="AT137" s="111"/>
      <c r="AU137" s="111"/>
      <c r="AV137" s="111"/>
      <c r="AW137" s="111"/>
      <c r="AX137" s="111"/>
      <c r="AY137" s="111"/>
    </row>
    <row r="138" spans="1:51" s="125" customFormat="1" ht="104.25" customHeight="1" thickBot="1">
      <c r="A138" s="53">
        <v>130</v>
      </c>
      <c r="B138" s="54" t="s">
        <v>975</v>
      </c>
      <c r="C138" s="243">
        <v>43801</v>
      </c>
      <c r="D138" s="193" t="s">
        <v>146</v>
      </c>
      <c r="E138" s="54" t="s">
        <v>956</v>
      </c>
      <c r="F138" s="54">
        <v>33</v>
      </c>
      <c r="G138" s="192" t="s">
        <v>158</v>
      </c>
      <c r="H138" s="104"/>
      <c r="I138" s="104"/>
      <c r="J138" s="131" t="s">
        <v>965</v>
      </c>
      <c r="K138" s="160" t="s">
        <v>996</v>
      </c>
      <c r="L138" s="202" t="s">
        <v>966</v>
      </c>
      <c r="M138" s="68">
        <v>1</v>
      </c>
      <c r="N138" s="160" t="s">
        <v>967</v>
      </c>
      <c r="O138" s="202" t="s">
        <v>763</v>
      </c>
      <c r="P138" s="160" t="s">
        <v>968</v>
      </c>
      <c r="Q138" s="160" t="s">
        <v>969</v>
      </c>
      <c r="R138" s="94">
        <v>100</v>
      </c>
      <c r="S138" s="108">
        <v>43802</v>
      </c>
      <c r="T138" s="108">
        <v>44043</v>
      </c>
      <c r="U138" s="205">
        <f>DATEDIF(S138,T138,"D")/7</f>
        <v>34.428571428571431</v>
      </c>
      <c r="V138" s="84">
        <f>+AL138</f>
        <v>0</v>
      </c>
      <c r="W138" s="84">
        <f>IF(R138=0,0,IF(V138/R138&gt;1,1,V138/R138))</f>
        <v>0</v>
      </c>
      <c r="X138" s="91">
        <f>U138*W138</f>
        <v>0</v>
      </c>
      <c r="Y138" s="84">
        <f>IF(T138&lt;=$Y$4,X138,0)</f>
        <v>0</v>
      </c>
      <c r="Z138" s="84">
        <f>IF($Y$4&gt;=T138,U138,0)</f>
        <v>0</v>
      </c>
      <c r="AA138" s="85" t="s">
        <v>744</v>
      </c>
      <c r="AB138" s="85" t="s">
        <v>982</v>
      </c>
      <c r="AC138" s="136" t="s">
        <v>970</v>
      </c>
      <c r="AD138" s="206"/>
      <c r="AE138" s="87"/>
      <c r="AF138" s="87"/>
      <c r="AG138" s="87"/>
      <c r="AH138" s="87"/>
      <c r="AI138" s="87"/>
      <c r="AJ138" s="87"/>
      <c r="AK138" s="87"/>
      <c r="AL138" s="146">
        <v>0</v>
      </c>
      <c r="AM138" s="230" t="s">
        <v>979</v>
      </c>
      <c r="AN138" s="164" t="s">
        <v>978</v>
      </c>
      <c r="AO138" s="105">
        <v>0</v>
      </c>
      <c r="AP138" s="105" t="s">
        <v>148</v>
      </c>
      <c r="AQ138" s="105" t="s">
        <v>506</v>
      </c>
      <c r="AR138" s="239"/>
      <c r="AS138" s="124"/>
      <c r="AT138" s="111"/>
      <c r="AU138" s="111"/>
      <c r="AV138" s="111"/>
      <c r="AW138" s="111"/>
      <c r="AX138" s="111"/>
      <c r="AY138" s="111"/>
    </row>
    <row r="139" spans="1:51" s="125" customFormat="1" ht="104.25" customHeight="1" thickBot="1">
      <c r="A139" s="53">
        <v>131</v>
      </c>
      <c r="B139" s="54" t="s">
        <v>976</v>
      </c>
      <c r="C139" s="243">
        <v>43801</v>
      </c>
      <c r="D139" s="193" t="s">
        <v>146</v>
      </c>
      <c r="E139" s="54" t="s">
        <v>956</v>
      </c>
      <c r="F139" s="54">
        <v>33</v>
      </c>
      <c r="G139" s="192" t="s">
        <v>158</v>
      </c>
      <c r="H139" s="104"/>
      <c r="I139" s="104"/>
      <c r="J139" s="131" t="s">
        <v>965</v>
      </c>
      <c r="K139" s="160" t="s">
        <v>996</v>
      </c>
      <c r="L139" s="202" t="s">
        <v>966</v>
      </c>
      <c r="M139" s="68">
        <v>2</v>
      </c>
      <c r="N139" s="160" t="s">
        <v>971</v>
      </c>
      <c r="O139" s="202" t="s">
        <v>763</v>
      </c>
      <c r="P139" s="160" t="s">
        <v>972</v>
      </c>
      <c r="Q139" s="160" t="s">
        <v>593</v>
      </c>
      <c r="R139" s="94">
        <v>1</v>
      </c>
      <c r="S139" s="108">
        <v>43802</v>
      </c>
      <c r="T139" s="108">
        <v>43951</v>
      </c>
      <c r="U139" s="205">
        <f>DATEDIF(S139,T139,"D")/7</f>
        <v>21.285714285714285</v>
      </c>
      <c r="V139" s="84">
        <f>+AL139</f>
        <v>0</v>
      </c>
      <c r="W139" s="84">
        <f>IF(R139=0,0,IF(V139/R139&gt;1,1,V139/R139))</f>
        <v>0</v>
      </c>
      <c r="X139" s="91">
        <f>U139*W139</f>
        <v>0</v>
      </c>
      <c r="Y139" s="84">
        <f>IF(T139&lt;=$Y$4,X139,0)</f>
        <v>0</v>
      </c>
      <c r="Z139" s="84">
        <f>IF($Y$4&gt;=T139,U139,0)</f>
        <v>0</v>
      </c>
      <c r="AA139" s="85" t="s">
        <v>744</v>
      </c>
      <c r="AB139" s="85" t="s">
        <v>982</v>
      </c>
      <c r="AC139" s="136" t="s">
        <v>970</v>
      </c>
      <c r="AD139" s="206"/>
      <c r="AE139" s="87"/>
      <c r="AF139" s="87"/>
      <c r="AG139" s="87"/>
      <c r="AH139" s="87"/>
      <c r="AI139" s="87"/>
      <c r="AJ139" s="87"/>
      <c r="AK139" s="87"/>
      <c r="AL139" s="146">
        <v>0</v>
      </c>
      <c r="AM139" s="230" t="s">
        <v>979</v>
      </c>
      <c r="AN139" s="164" t="s">
        <v>978</v>
      </c>
      <c r="AO139" s="105">
        <v>0</v>
      </c>
      <c r="AP139" s="105" t="s">
        <v>148</v>
      </c>
      <c r="AQ139" s="105" t="s">
        <v>506</v>
      </c>
      <c r="AR139" s="239"/>
      <c r="AS139" s="124"/>
      <c r="AT139" s="111"/>
      <c r="AU139" s="111"/>
      <c r="AV139" s="111"/>
      <c r="AW139" s="111"/>
      <c r="AX139" s="111"/>
      <c r="AY139" s="111"/>
    </row>
    <row r="140" spans="1:51" ht="18.75" customHeight="1">
      <c r="A140" s="53"/>
      <c r="B140" s="60"/>
      <c r="C140" s="60"/>
      <c r="D140" s="208"/>
      <c r="E140" s="60"/>
      <c r="F140" s="60"/>
      <c r="G140" s="60"/>
      <c r="H140" s="60"/>
      <c r="I140" s="60"/>
      <c r="J140" s="60"/>
      <c r="K140" s="60"/>
      <c r="L140" s="60"/>
      <c r="M140" s="60"/>
      <c r="N140" s="60"/>
      <c r="O140" s="60"/>
      <c r="P140" s="60"/>
      <c r="Q140" s="60"/>
      <c r="R140" s="60"/>
      <c r="S140" s="60"/>
      <c r="T140" s="61"/>
      <c r="U140" s="83">
        <f t="shared" ref="U140:Z140" si="36">SUM(U9:U135)</f>
        <v>5631.8571428571404</v>
      </c>
      <c r="V140" s="83">
        <f t="shared" si="36"/>
        <v>12622.400000000001</v>
      </c>
      <c r="W140" s="83">
        <f t="shared" si="36"/>
        <v>126.367</v>
      </c>
      <c r="X140" s="83">
        <f t="shared" si="36"/>
        <v>5598.3304285714266</v>
      </c>
      <c r="Y140" s="83">
        <f t="shared" si="36"/>
        <v>5181.1304285714286</v>
      </c>
      <c r="Z140" s="83">
        <f t="shared" si="36"/>
        <v>5193.5714285714284</v>
      </c>
      <c r="AA140" s="60"/>
      <c r="AB140" s="60"/>
      <c r="AC140" s="60"/>
      <c r="AD140" s="60"/>
      <c r="AE140" s="60"/>
      <c r="AF140" s="60"/>
      <c r="AG140" s="60"/>
      <c r="AH140" s="60"/>
      <c r="AI140" s="60"/>
      <c r="AJ140" s="60"/>
      <c r="AK140" s="60"/>
      <c r="AL140" s="174">
        <f>SUM(AL9:AL135)</f>
        <v>12622.400000000001</v>
      </c>
      <c r="AM140" s="60"/>
      <c r="AN140" s="60"/>
      <c r="AO140" s="60"/>
      <c r="AP140" s="60"/>
      <c r="AQ140" s="60"/>
      <c r="AR140" s="60"/>
      <c r="AS140" s="60"/>
    </row>
    <row r="142" spans="1:51" ht="18.75" customHeight="1">
      <c r="AC142" s="101"/>
    </row>
    <row r="143" spans="1:51" ht="18.75" customHeight="1">
      <c r="P143" s="66"/>
      <c r="Q143" s="66"/>
      <c r="AK143"/>
      <c r="AL143"/>
    </row>
    <row r="144" spans="1:51" ht="18.75" customHeight="1">
      <c r="K144" s="166"/>
    </row>
    <row r="1048521" spans="46:46" ht="18.75" customHeight="1">
      <c r="AT1048521" s="77"/>
    </row>
    <row r="1048522" spans="46:46" ht="18.75" customHeight="1">
      <c r="AT1048522" s="77"/>
    </row>
    <row r="1048541" spans="46:46" ht="18.75" customHeight="1">
      <c r="AT1048541" s="99"/>
    </row>
  </sheetData>
  <autoFilter ref="A8:AS140" xr:uid="{00000000-0009-0000-0000-000000000000}">
    <filterColumn colId="42">
      <filters blank="1">
        <filter val="Abierta"/>
        <filter val="Incumplida"/>
      </filters>
    </filterColumn>
    <sortState xmlns:xlrd2="http://schemas.microsoft.com/office/spreadsheetml/2017/richdata2" ref="A9:AS140">
      <sortCondition descending="1" ref="AP8:AP140"/>
    </sortState>
  </autoFilter>
  <mergeCells count="8">
    <mergeCell ref="A2:AP2"/>
    <mergeCell ref="A3:AP3"/>
    <mergeCell ref="AT6:AZ6"/>
    <mergeCell ref="AT7:AU7"/>
    <mergeCell ref="AX7:AY7"/>
    <mergeCell ref="V4:X4"/>
    <mergeCell ref="AD4:AG4"/>
    <mergeCell ref="AH4:AK4"/>
  </mergeCells>
  <phoneticPr fontId="54" type="noConversion"/>
  <conditionalFormatting sqref="AR84:AS101 AR106:AS135 AR9:AS69 AR71:AS82">
    <cfRule type="cellIs" dxfId="328" priority="747" stopIfTrue="1" operator="between">
      <formula>4</formula>
      <formula>5</formula>
    </cfRule>
    <cfRule type="cellIs" dxfId="327" priority="748" stopIfTrue="1" operator="between">
      <formula>2</formula>
      <formula>3.9</formula>
    </cfRule>
    <cfRule type="cellIs" dxfId="326" priority="749" stopIfTrue="1" operator="lessThanOrEqual">
      <formula>1.9</formula>
    </cfRule>
  </conditionalFormatting>
  <conditionalFormatting sqref="AQ9 AQ33:AQ39 AQ84:AQ101 AQ106:AQ127 AQ41 AQ49:AQ50 AQ52:AQ69 AQ71:AQ82">
    <cfRule type="containsText" dxfId="325" priority="729" operator="containsText" text="Inefectiva">
      <formula>NOT(ISERROR(SEARCH("Inefectiva",AQ9)))</formula>
    </cfRule>
    <cfRule type="containsText" dxfId="324" priority="730" operator="containsText" text="Incumplida">
      <formula>NOT(ISERROR(SEARCH("Incumplida",AQ9)))</formula>
    </cfRule>
    <cfRule type="containsText" dxfId="323" priority="731" operator="containsText" text="Abierta">
      <formula>NOT(ISERROR(SEARCH("Abierta",AQ9)))</formula>
    </cfRule>
  </conditionalFormatting>
  <conditionalFormatting sqref="AQ9">
    <cfRule type="containsText" dxfId="322" priority="696" operator="containsText" text="Inefectiva">
      <formula>NOT(ISERROR(SEARCH("Inefectiva",AQ9)))</formula>
    </cfRule>
    <cfRule type="containsText" dxfId="321" priority="697" operator="containsText" text="Incumplida">
      <formula>NOT(ISERROR(SEARCH("Incumplida",AQ9)))</formula>
    </cfRule>
    <cfRule type="containsText" dxfId="320" priority="698" operator="containsText" text="Abierta">
      <formula>NOT(ISERROR(SEARCH("Abierta",AQ9)))</formula>
    </cfRule>
  </conditionalFormatting>
  <conditionalFormatting sqref="AQ10:AQ16">
    <cfRule type="containsText" dxfId="319" priority="648" operator="containsText" text="Inefectiva">
      <formula>NOT(ISERROR(SEARCH("Inefectiva",AQ10)))</formula>
    </cfRule>
    <cfRule type="containsText" dxfId="318" priority="649" operator="containsText" text="Incumplida">
      <formula>NOT(ISERROR(SEARCH("Incumplida",AQ10)))</formula>
    </cfRule>
    <cfRule type="containsText" dxfId="317" priority="650" operator="containsText" text="Abierta">
      <formula>NOT(ISERROR(SEARCH("Abierta",AQ10)))</formula>
    </cfRule>
  </conditionalFormatting>
  <conditionalFormatting sqref="AQ10:AQ16">
    <cfRule type="containsText" dxfId="316" priority="645" operator="containsText" text="Inefectiva">
      <formula>NOT(ISERROR(SEARCH("Inefectiva",AQ10)))</formula>
    </cfRule>
    <cfRule type="containsText" dxfId="315" priority="646" operator="containsText" text="Incumplida">
      <formula>NOT(ISERROR(SEARCH("Incumplida",AQ10)))</formula>
    </cfRule>
    <cfRule type="containsText" dxfId="314" priority="647" operator="containsText" text="Abierta">
      <formula>NOT(ISERROR(SEARCH("Abierta",AQ10)))</formula>
    </cfRule>
  </conditionalFormatting>
  <conditionalFormatting sqref="AQ17">
    <cfRule type="containsText" dxfId="313" priority="642" operator="containsText" text="Inefectiva">
      <formula>NOT(ISERROR(SEARCH("Inefectiva",AQ17)))</formula>
    </cfRule>
    <cfRule type="containsText" dxfId="312" priority="643" operator="containsText" text="Incumplida">
      <formula>NOT(ISERROR(SEARCH("Incumplida",AQ17)))</formula>
    </cfRule>
    <cfRule type="containsText" dxfId="311" priority="644" operator="containsText" text="Abierta">
      <formula>NOT(ISERROR(SEARCH("Abierta",AQ17)))</formula>
    </cfRule>
  </conditionalFormatting>
  <conditionalFormatting sqref="AQ17">
    <cfRule type="containsText" dxfId="310" priority="639" operator="containsText" text="Inefectiva">
      <formula>NOT(ISERROR(SEARCH("Inefectiva",AQ17)))</formula>
    </cfRule>
    <cfRule type="containsText" dxfId="309" priority="640" operator="containsText" text="Incumplida">
      <formula>NOT(ISERROR(SEARCH("Incumplida",AQ17)))</formula>
    </cfRule>
    <cfRule type="containsText" dxfId="308" priority="641" operator="containsText" text="Abierta">
      <formula>NOT(ISERROR(SEARCH("Abierta",AQ17)))</formula>
    </cfRule>
  </conditionalFormatting>
  <conditionalFormatting sqref="AQ21">
    <cfRule type="containsText" dxfId="307" priority="630" operator="containsText" text="Inefectiva">
      <formula>NOT(ISERROR(SEARCH("Inefectiva",AQ21)))</formula>
    </cfRule>
    <cfRule type="containsText" dxfId="306" priority="631" operator="containsText" text="Incumplida">
      <formula>NOT(ISERROR(SEARCH("Incumplida",AQ21)))</formula>
    </cfRule>
    <cfRule type="containsText" dxfId="305" priority="632" operator="containsText" text="Abierta">
      <formula>NOT(ISERROR(SEARCH("Abierta",AQ21)))</formula>
    </cfRule>
  </conditionalFormatting>
  <conditionalFormatting sqref="AQ21">
    <cfRule type="containsText" dxfId="304" priority="627" operator="containsText" text="Inefectiva">
      <formula>NOT(ISERROR(SEARCH("Inefectiva",AQ21)))</formula>
    </cfRule>
    <cfRule type="containsText" dxfId="303" priority="628" operator="containsText" text="Incumplida">
      <formula>NOT(ISERROR(SEARCH("Incumplida",AQ21)))</formula>
    </cfRule>
    <cfRule type="containsText" dxfId="302" priority="629" operator="containsText" text="Abierta">
      <formula>NOT(ISERROR(SEARCH("Abierta",AQ21)))</formula>
    </cfRule>
  </conditionalFormatting>
  <conditionalFormatting sqref="AQ32">
    <cfRule type="containsText" dxfId="301" priority="618" operator="containsText" text="Inefectiva">
      <formula>NOT(ISERROR(SEARCH("Inefectiva",AQ32)))</formula>
    </cfRule>
    <cfRule type="containsText" dxfId="300" priority="619" operator="containsText" text="Incumplida">
      <formula>NOT(ISERROR(SEARCH("Incumplida",AQ32)))</formula>
    </cfRule>
    <cfRule type="containsText" dxfId="299" priority="620" operator="containsText" text="Abierta">
      <formula>NOT(ISERROR(SEARCH("Abierta",AQ32)))</formula>
    </cfRule>
  </conditionalFormatting>
  <conditionalFormatting sqref="AQ32">
    <cfRule type="containsText" dxfId="298" priority="615" operator="containsText" text="Inefectiva">
      <formula>NOT(ISERROR(SEARCH("Inefectiva",AQ32)))</formula>
    </cfRule>
    <cfRule type="containsText" dxfId="297" priority="616" operator="containsText" text="Incumplida">
      <formula>NOT(ISERROR(SEARCH("Incumplida",AQ32)))</formula>
    </cfRule>
    <cfRule type="containsText" dxfId="296" priority="617" operator="containsText" text="Abierta">
      <formula>NOT(ISERROR(SEARCH("Abierta",AQ32)))</formula>
    </cfRule>
  </conditionalFormatting>
  <conditionalFormatting sqref="AP9 AP73:AP82 AP84:AP85 AP91:AP101 AP122:AP123 AP125:AP127 AP112:AP114 AP117:AP119">
    <cfRule type="containsText" dxfId="295" priority="602" operator="containsText" text="Cumplida">
      <formula>NOT(ISERROR(SEARCH("Cumplida",AP9)))</formula>
    </cfRule>
    <cfRule type="containsText" dxfId="294" priority="603" operator="containsText" text="En ejecución">
      <formula>NOT(ISERROR(SEARCH("En ejecución",AP9)))</formula>
    </cfRule>
    <cfRule type="containsText" dxfId="293" priority="604" operator="containsText" text="En revisión por la OCI">
      <formula>NOT(ISERROR(SEARCH("En revisión por la OCI",AP9)))</formula>
    </cfRule>
  </conditionalFormatting>
  <conditionalFormatting sqref="AP10:AP16">
    <cfRule type="containsText" dxfId="292" priority="598" operator="containsText" text="Cumplida">
      <formula>NOT(ISERROR(SEARCH("Cumplida",AP10)))</formula>
    </cfRule>
    <cfRule type="containsText" dxfId="291" priority="599" operator="containsText" text="En ejecución">
      <formula>NOT(ISERROR(SEARCH("En ejecución",AP10)))</formula>
    </cfRule>
    <cfRule type="containsText" dxfId="290" priority="600" operator="containsText" text="En revisión por la OCI">
      <formula>NOT(ISERROR(SEARCH("En revisión por la OCI",AP10)))</formula>
    </cfRule>
  </conditionalFormatting>
  <conditionalFormatting sqref="AP17:AP26 AP28:AP30 AP32">
    <cfRule type="containsText" dxfId="289" priority="594" operator="containsText" text="Cumplida">
      <formula>NOT(ISERROR(SEARCH("Cumplida",AP17)))</formula>
    </cfRule>
    <cfRule type="containsText" dxfId="288" priority="595" operator="containsText" text="En ejecución">
      <formula>NOT(ISERROR(SEARCH("En ejecución",AP17)))</formula>
    </cfRule>
    <cfRule type="containsText" dxfId="287" priority="596" operator="containsText" text="En revisión por la OCI">
      <formula>NOT(ISERROR(SEARCH("En revisión por la OCI",AP17)))</formula>
    </cfRule>
  </conditionalFormatting>
  <conditionalFormatting sqref="AP33:AP48 AP50:AP69">
    <cfRule type="containsText" dxfId="286" priority="590" operator="containsText" text="Cumplida">
      <formula>NOT(ISERROR(SEARCH("Cumplida",AP33)))</formula>
    </cfRule>
    <cfRule type="containsText" dxfId="285" priority="591" operator="containsText" text="En ejecución">
      <formula>NOT(ISERROR(SEARCH("En ejecución",AP33)))</formula>
    </cfRule>
    <cfRule type="containsText" dxfId="284" priority="592" operator="containsText" text="En revisión por la OCI">
      <formula>NOT(ISERROR(SEARCH("En revisión por la OCI",AP33)))</formula>
    </cfRule>
  </conditionalFormatting>
  <conditionalFormatting sqref="AL9:AM15">
    <cfRule type="iconSet" priority="583">
      <iconSet iconSet="5Arrows">
        <cfvo type="percent" val="0"/>
        <cfvo type="num" val="60"/>
        <cfvo type="num" val="70"/>
        <cfvo type="num" val="80"/>
        <cfvo type="num" val="100"/>
      </iconSet>
    </cfRule>
  </conditionalFormatting>
  <conditionalFormatting sqref="AO84:AO85 AO40 AO42:AO48 AO51 AO67:AO69 AO114 AO61:AO65 AO33 AO56 AO91:AO101 AO73:AO82 AO119 AO123 AO127 AO17:AO26 AO28:AO30">
    <cfRule type="iconSet" priority="762">
      <iconSet iconSet="5Arrows">
        <cfvo type="percent" val="0"/>
        <cfvo type="num" val="60"/>
        <cfvo type="num" val="70"/>
        <cfvo type="num" val="80"/>
        <cfvo type="num" val="100"/>
      </iconSet>
    </cfRule>
  </conditionalFormatting>
  <conditionalFormatting sqref="AL84:AM85 AL114:AM114 AL91:AM101 AL73:AM82 AL119:AM119 AL123:AM123 AL127:AM127 AL69:AM69 AL67:AL68 AL16:AM26 AL66:AM66 AL65 AL50:AM64 AL44:AM48 AL43 AL32:AM42 AL29:AM30 AL28">
    <cfRule type="iconSet" priority="770">
      <iconSet iconSet="5Arrows">
        <cfvo type="percent" val="0"/>
        <cfvo type="num" val="60"/>
        <cfvo type="num" val="70"/>
        <cfvo type="num" val="80"/>
        <cfvo type="num" val="100"/>
      </iconSet>
    </cfRule>
  </conditionalFormatting>
  <conditionalFormatting sqref="AQ102">
    <cfRule type="containsText" dxfId="283" priority="566" operator="containsText" text="Inefectiva">
      <formula>NOT(ISERROR(SEARCH("Inefectiva",AQ102)))</formula>
    </cfRule>
    <cfRule type="containsText" dxfId="282" priority="567" operator="containsText" text="Incumplida">
      <formula>NOT(ISERROR(SEARCH("Incumplida",AQ102)))</formula>
    </cfRule>
    <cfRule type="containsText" dxfId="281" priority="568" operator="containsText" text="Abierta">
      <formula>NOT(ISERROR(SEARCH("Abierta",AQ102)))</formula>
    </cfRule>
  </conditionalFormatting>
  <conditionalFormatting sqref="AQ103">
    <cfRule type="containsText" dxfId="280" priority="558" operator="containsText" text="Inefectiva">
      <formula>NOT(ISERROR(SEARCH("Inefectiva",AQ103)))</formula>
    </cfRule>
    <cfRule type="containsText" dxfId="279" priority="559" operator="containsText" text="Incumplida">
      <formula>NOT(ISERROR(SEARCH("Incumplida",AQ103)))</formula>
    </cfRule>
    <cfRule type="containsText" dxfId="278" priority="560" operator="containsText" text="Abierta">
      <formula>NOT(ISERROR(SEARCH("Abierta",AQ103)))</formula>
    </cfRule>
  </conditionalFormatting>
  <conditionalFormatting sqref="AQ104">
    <cfRule type="containsText" dxfId="277" priority="550" operator="containsText" text="Inefectiva">
      <formula>NOT(ISERROR(SEARCH("Inefectiva",AQ104)))</formula>
    </cfRule>
    <cfRule type="containsText" dxfId="276" priority="551" operator="containsText" text="Incumplida">
      <formula>NOT(ISERROR(SEARCH("Incumplida",AQ104)))</formula>
    </cfRule>
    <cfRule type="containsText" dxfId="275" priority="552" operator="containsText" text="Abierta">
      <formula>NOT(ISERROR(SEARCH("Abierta",AQ104)))</formula>
    </cfRule>
  </conditionalFormatting>
  <conditionalFormatting sqref="AQ105">
    <cfRule type="containsText" dxfId="274" priority="542" operator="containsText" text="Inefectiva">
      <formula>NOT(ISERROR(SEARCH("Inefectiva",AQ105)))</formula>
    </cfRule>
    <cfRule type="containsText" dxfId="273" priority="543" operator="containsText" text="Incumplida">
      <formula>NOT(ISERROR(SEARCH("Incumplida",AQ105)))</formula>
    </cfRule>
    <cfRule type="containsText" dxfId="272" priority="544" operator="containsText" text="Abierta">
      <formula>NOT(ISERROR(SEARCH("Abierta",AQ105)))</formula>
    </cfRule>
  </conditionalFormatting>
  <conditionalFormatting sqref="AQ83">
    <cfRule type="containsText" dxfId="271" priority="509" operator="containsText" text="Inefectiva">
      <formula>NOT(ISERROR(SEARCH("Inefectiva",AQ83)))</formula>
    </cfRule>
    <cfRule type="containsText" dxfId="270" priority="510" operator="containsText" text="Incumplida">
      <formula>NOT(ISERROR(SEARCH("Incumplida",AQ83)))</formula>
    </cfRule>
    <cfRule type="containsText" dxfId="269" priority="511" operator="containsText" text="Abierta">
      <formula>NOT(ISERROR(SEARCH("Abierta",AQ83)))</formula>
    </cfRule>
  </conditionalFormatting>
  <conditionalFormatting sqref="AP83">
    <cfRule type="containsText" dxfId="268" priority="506" operator="containsText" text="Cumplida">
      <formula>NOT(ISERROR(SEARCH("Cumplida",AP83)))</formula>
    </cfRule>
    <cfRule type="containsText" dxfId="267" priority="507" operator="containsText" text="En ejecución">
      <formula>NOT(ISERROR(SEARCH("En ejecución",AP83)))</formula>
    </cfRule>
    <cfRule type="containsText" dxfId="266" priority="508" operator="containsText" text="En revisión por la OCI">
      <formula>NOT(ISERROR(SEARCH("En revisión por la OCI",AP83)))</formula>
    </cfRule>
  </conditionalFormatting>
  <conditionalFormatting sqref="AM128">
    <cfRule type="iconSet" priority="805">
      <iconSet iconSet="5Arrows">
        <cfvo type="percent" val="0"/>
        <cfvo type="num" val="60"/>
        <cfvo type="num" val="70"/>
        <cfvo type="num" val="80"/>
        <cfvo type="num" val="100"/>
      </iconSet>
    </cfRule>
  </conditionalFormatting>
  <conditionalFormatting sqref="AL83:AM83">
    <cfRule type="iconSet" priority="517">
      <iconSet iconSet="5Arrows">
        <cfvo type="percent" val="0"/>
        <cfvo type="num" val="60"/>
        <cfvo type="num" val="70"/>
        <cfvo type="num" val="80"/>
        <cfvo type="num" val="100"/>
      </iconSet>
    </cfRule>
  </conditionalFormatting>
  <conditionalFormatting sqref="AO83">
    <cfRule type="iconSet" priority="516">
      <iconSet iconSet="5Arrows">
        <cfvo type="percent" val="0"/>
        <cfvo type="num" val="60"/>
        <cfvo type="num" val="70"/>
        <cfvo type="num" val="80"/>
        <cfvo type="num" val="100"/>
      </iconSet>
    </cfRule>
  </conditionalFormatting>
  <conditionalFormatting sqref="AQ128:AQ132 AQ134:AQ135">
    <cfRule type="containsText" dxfId="265" priority="497" operator="containsText" text="Inefectiva">
      <formula>NOT(ISERROR(SEARCH("Inefectiva",AQ128)))</formula>
    </cfRule>
    <cfRule type="containsText" dxfId="264" priority="498" operator="containsText" text="Incumplida">
      <formula>NOT(ISERROR(SEARCH("Incumplida",AQ128)))</formula>
    </cfRule>
    <cfRule type="containsText" dxfId="263" priority="499" operator="containsText" text="Abierta">
      <formula>NOT(ISERROR(SEARCH("Abierta",AQ128)))</formula>
    </cfRule>
  </conditionalFormatting>
  <conditionalFormatting sqref="AP128 AP134">
    <cfRule type="containsText" dxfId="262" priority="494" operator="containsText" text="Cumplida">
      <formula>NOT(ISERROR(SEARCH("Cumplida",AP128)))</formula>
    </cfRule>
    <cfRule type="containsText" dxfId="261" priority="495" operator="containsText" text="En ejecución">
      <formula>NOT(ISERROR(SEARCH("En ejecución",AP128)))</formula>
    </cfRule>
    <cfRule type="containsText" dxfId="260" priority="496" operator="containsText" text="En revisión por la OCI">
      <formula>NOT(ISERROR(SEARCH("En revisión por la OCI",AP128)))</formula>
    </cfRule>
  </conditionalFormatting>
  <conditionalFormatting sqref="AO128 AO134:AO135">
    <cfRule type="iconSet" priority="500">
      <iconSet iconSet="5Arrows">
        <cfvo type="percent" val="0"/>
        <cfvo type="num" val="60"/>
        <cfvo type="num" val="70"/>
        <cfvo type="num" val="80"/>
        <cfvo type="num" val="100"/>
      </iconSet>
    </cfRule>
  </conditionalFormatting>
  <conditionalFormatting sqref="AL128">
    <cfRule type="iconSet" priority="490">
      <iconSet iconSet="5Arrows">
        <cfvo type="percent" val="0"/>
        <cfvo type="num" val="60"/>
        <cfvo type="num" val="70"/>
        <cfvo type="num" val="80"/>
        <cfvo type="num" val="100"/>
      </iconSet>
    </cfRule>
  </conditionalFormatting>
  <conditionalFormatting sqref="AL134:AL135">
    <cfRule type="iconSet" priority="489">
      <iconSet iconSet="5Arrows">
        <cfvo type="percent" val="0"/>
        <cfvo type="num" val="60"/>
        <cfvo type="num" val="70"/>
        <cfvo type="num" val="80"/>
        <cfvo type="num" val="100"/>
      </iconSet>
    </cfRule>
  </conditionalFormatting>
  <conditionalFormatting sqref="AO10">
    <cfRule type="iconSet" priority="485">
      <iconSet iconSet="5Arrows">
        <cfvo type="percent" val="0"/>
        <cfvo type="num" val="60"/>
        <cfvo type="num" val="70"/>
        <cfvo type="num" val="80"/>
        <cfvo type="num" val="100"/>
      </iconSet>
    </cfRule>
  </conditionalFormatting>
  <conditionalFormatting sqref="AO11">
    <cfRule type="iconSet" priority="484">
      <iconSet iconSet="5Arrows">
        <cfvo type="percent" val="0"/>
        <cfvo type="num" val="60"/>
        <cfvo type="num" val="70"/>
        <cfvo type="num" val="80"/>
        <cfvo type="num" val="100"/>
      </iconSet>
    </cfRule>
  </conditionalFormatting>
  <conditionalFormatting sqref="AO12">
    <cfRule type="iconSet" priority="483">
      <iconSet iconSet="5Arrows">
        <cfvo type="percent" val="0"/>
        <cfvo type="num" val="60"/>
        <cfvo type="num" val="70"/>
        <cfvo type="num" val="80"/>
        <cfvo type="num" val="100"/>
      </iconSet>
    </cfRule>
  </conditionalFormatting>
  <conditionalFormatting sqref="AO13">
    <cfRule type="iconSet" priority="482">
      <iconSet iconSet="5Arrows">
        <cfvo type="percent" val="0"/>
        <cfvo type="num" val="60"/>
        <cfvo type="num" val="70"/>
        <cfvo type="num" val="80"/>
        <cfvo type="num" val="100"/>
      </iconSet>
    </cfRule>
  </conditionalFormatting>
  <conditionalFormatting sqref="AO14">
    <cfRule type="iconSet" priority="481">
      <iconSet iconSet="5Arrows">
        <cfvo type="percent" val="0"/>
        <cfvo type="num" val="60"/>
        <cfvo type="num" val="70"/>
        <cfvo type="num" val="80"/>
        <cfvo type="num" val="100"/>
      </iconSet>
    </cfRule>
  </conditionalFormatting>
  <conditionalFormatting sqref="AO15">
    <cfRule type="iconSet" priority="480">
      <iconSet iconSet="5Arrows">
        <cfvo type="percent" val="0"/>
        <cfvo type="num" val="60"/>
        <cfvo type="num" val="70"/>
        <cfvo type="num" val="80"/>
        <cfvo type="num" val="100"/>
      </iconSet>
    </cfRule>
  </conditionalFormatting>
  <conditionalFormatting sqref="AO16">
    <cfRule type="iconSet" priority="479">
      <iconSet iconSet="5Arrows">
        <cfvo type="percent" val="0"/>
        <cfvo type="num" val="60"/>
        <cfvo type="num" val="70"/>
        <cfvo type="num" val="80"/>
        <cfvo type="num" val="100"/>
      </iconSet>
    </cfRule>
  </conditionalFormatting>
  <conditionalFormatting sqref="AO32">
    <cfRule type="iconSet" priority="478">
      <iconSet iconSet="5Arrows">
        <cfvo type="percent" val="0"/>
        <cfvo type="num" val="60"/>
        <cfvo type="num" val="70"/>
        <cfvo type="num" val="80"/>
        <cfvo type="num" val="100"/>
      </iconSet>
    </cfRule>
  </conditionalFormatting>
  <conditionalFormatting sqref="AO34">
    <cfRule type="iconSet" priority="477">
      <iconSet iconSet="5Arrows">
        <cfvo type="percent" val="0"/>
        <cfvo type="num" val="60"/>
        <cfvo type="num" val="70"/>
        <cfvo type="num" val="80"/>
        <cfvo type="num" val="100"/>
      </iconSet>
    </cfRule>
  </conditionalFormatting>
  <conditionalFormatting sqref="AO35">
    <cfRule type="iconSet" priority="476">
      <iconSet iconSet="5Arrows">
        <cfvo type="percent" val="0"/>
        <cfvo type="num" val="60"/>
        <cfvo type="num" val="70"/>
        <cfvo type="num" val="80"/>
        <cfvo type="num" val="100"/>
      </iconSet>
    </cfRule>
  </conditionalFormatting>
  <conditionalFormatting sqref="AO36">
    <cfRule type="iconSet" priority="475">
      <iconSet iconSet="5Arrows">
        <cfvo type="percent" val="0"/>
        <cfvo type="num" val="60"/>
        <cfvo type="num" val="70"/>
        <cfvo type="num" val="80"/>
        <cfvo type="num" val="100"/>
      </iconSet>
    </cfRule>
  </conditionalFormatting>
  <conditionalFormatting sqref="AO37">
    <cfRule type="iconSet" priority="474">
      <iconSet iconSet="5Arrows">
        <cfvo type="percent" val="0"/>
        <cfvo type="num" val="60"/>
        <cfvo type="num" val="70"/>
        <cfvo type="num" val="80"/>
        <cfvo type="num" val="100"/>
      </iconSet>
    </cfRule>
  </conditionalFormatting>
  <conditionalFormatting sqref="AO38">
    <cfRule type="iconSet" priority="473">
      <iconSet iconSet="5Arrows">
        <cfvo type="percent" val="0"/>
        <cfvo type="num" val="60"/>
        <cfvo type="num" val="70"/>
        <cfvo type="num" val="80"/>
        <cfvo type="num" val="100"/>
      </iconSet>
    </cfRule>
  </conditionalFormatting>
  <conditionalFormatting sqref="AO41">
    <cfRule type="iconSet" priority="471">
      <iconSet iconSet="5Arrows">
        <cfvo type="percent" val="0"/>
        <cfvo type="num" val="60"/>
        <cfvo type="num" val="70"/>
        <cfvo type="num" val="80"/>
        <cfvo type="num" val="100"/>
      </iconSet>
    </cfRule>
  </conditionalFormatting>
  <conditionalFormatting sqref="AO50">
    <cfRule type="iconSet" priority="469">
      <iconSet iconSet="5Arrows">
        <cfvo type="percent" val="0"/>
        <cfvo type="num" val="60"/>
        <cfvo type="num" val="70"/>
        <cfvo type="num" val="80"/>
        <cfvo type="num" val="100"/>
      </iconSet>
    </cfRule>
  </conditionalFormatting>
  <conditionalFormatting sqref="AO52">
    <cfRule type="iconSet" priority="468">
      <iconSet iconSet="5Arrows">
        <cfvo type="percent" val="0"/>
        <cfvo type="num" val="60"/>
        <cfvo type="num" val="70"/>
        <cfvo type="num" val="80"/>
        <cfvo type="num" val="100"/>
      </iconSet>
    </cfRule>
  </conditionalFormatting>
  <conditionalFormatting sqref="AO9">
    <cfRule type="iconSet" priority="466">
      <iconSet iconSet="5Arrows">
        <cfvo type="percent" val="0"/>
        <cfvo type="num" val="60"/>
        <cfvo type="num" val="70"/>
        <cfvo type="num" val="80"/>
        <cfvo type="num" val="100"/>
      </iconSet>
    </cfRule>
  </conditionalFormatting>
  <conditionalFormatting sqref="AO53">
    <cfRule type="iconSet" priority="465">
      <iconSet iconSet="5Arrows">
        <cfvo type="percent" val="0"/>
        <cfvo type="num" val="60"/>
        <cfvo type="num" val="70"/>
        <cfvo type="num" val="80"/>
        <cfvo type="num" val="100"/>
      </iconSet>
    </cfRule>
  </conditionalFormatting>
  <conditionalFormatting sqref="AO39">
    <cfRule type="iconSet" priority="464">
      <iconSet iconSet="5Arrows">
        <cfvo type="percent" val="0"/>
        <cfvo type="num" val="60"/>
        <cfvo type="num" val="70"/>
        <cfvo type="num" val="80"/>
        <cfvo type="num" val="100"/>
      </iconSet>
    </cfRule>
  </conditionalFormatting>
  <conditionalFormatting sqref="AO66">
    <cfRule type="iconSet" priority="463">
      <iconSet iconSet="5Arrows">
        <cfvo type="percent" val="0"/>
        <cfvo type="num" val="60"/>
        <cfvo type="num" val="70"/>
        <cfvo type="num" val="80"/>
        <cfvo type="num" val="100"/>
      </iconSet>
    </cfRule>
  </conditionalFormatting>
  <conditionalFormatting sqref="AO54">
    <cfRule type="iconSet" priority="461">
      <iconSet iconSet="5Arrows">
        <cfvo type="percent" val="0"/>
        <cfvo type="num" val="60"/>
        <cfvo type="num" val="70"/>
        <cfvo type="num" val="80"/>
        <cfvo type="num" val="100"/>
      </iconSet>
    </cfRule>
  </conditionalFormatting>
  <conditionalFormatting sqref="AO55">
    <cfRule type="iconSet" priority="460">
      <iconSet iconSet="5Arrows">
        <cfvo type="percent" val="0"/>
        <cfvo type="num" val="60"/>
        <cfvo type="num" val="70"/>
        <cfvo type="num" val="80"/>
        <cfvo type="num" val="100"/>
      </iconSet>
    </cfRule>
  </conditionalFormatting>
  <conditionalFormatting sqref="AO57">
    <cfRule type="iconSet" priority="459">
      <iconSet iconSet="5Arrows">
        <cfvo type="percent" val="0"/>
        <cfvo type="num" val="60"/>
        <cfvo type="num" val="70"/>
        <cfvo type="num" val="80"/>
        <cfvo type="num" val="100"/>
      </iconSet>
    </cfRule>
  </conditionalFormatting>
  <conditionalFormatting sqref="AO58">
    <cfRule type="iconSet" priority="458">
      <iconSet iconSet="5Arrows">
        <cfvo type="percent" val="0"/>
        <cfvo type="num" val="60"/>
        <cfvo type="num" val="70"/>
        <cfvo type="num" val="80"/>
        <cfvo type="num" val="100"/>
      </iconSet>
    </cfRule>
  </conditionalFormatting>
  <conditionalFormatting sqref="AO59">
    <cfRule type="iconSet" priority="457">
      <iconSet iconSet="5Arrows">
        <cfvo type="percent" val="0"/>
        <cfvo type="num" val="60"/>
        <cfvo type="num" val="70"/>
        <cfvo type="num" val="80"/>
        <cfvo type="num" val="100"/>
      </iconSet>
    </cfRule>
  </conditionalFormatting>
  <conditionalFormatting sqref="AO60">
    <cfRule type="iconSet" priority="456">
      <iconSet iconSet="5Arrows">
        <cfvo type="percent" val="0"/>
        <cfvo type="num" val="60"/>
        <cfvo type="num" val="70"/>
        <cfvo type="num" val="80"/>
        <cfvo type="num" val="100"/>
      </iconSet>
    </cfRule>
  </conditionalFormatting>
  <conditionalFormatting sqref="AP86 AP88:AP89">
    <cfRule type="containsText" dxfId="259" priority="438" operator="containsText" text="Cumplida">
      <formula>NOT(ISERROR(SEARCH("Cumplida",AP86)))</formula>
    </cfRule>
    <cfRule type="containsText" dxfId="258" priority="439" operator="containsText" text="En ejecución">
      <formula>NOT(ISERROR(SEARCH("En ejecución",AP86)))</formula>
    </cfRule>
    <cfRule type="containsText" dxfId="257" priority="440" operator="containsText" text="En revisión por la OCI">
      <formula>NOT(ISERROR(SEARCH("En revisión por la OCI",AP86)))</formula>
    </cfRule>
  </conditionalFormatting>
  <conditionalFormatting sqref="AO86 AO88:AO89">
    <cfRule type="iconSet" priority="441">
      <iconSet iconSet="5Arrows">
        <cfvo type="percent" val="0"/>
        <cfvo type="num" val="60"/>
        <cfvo type="num" val="70"/>
        <cfvo type="num" val="80"/>
        <cfvo type="num" val="100"/>
      </iconSet>
    </cfRule>
  </conditionalFormatting>
  <conditionalFormatting sqref="AL86:AM86 AL88:AM89">
    <cfRule type="iconSet" priority="442">
      <iconSet iconSet="5Arrows">
        <cfvo type="percent" val="0"/>
        <cfvo type="num" val="60"/>
        <cfvo type="num" val="70"/>
        <cfvo type="num" val="80"/>
        <cfvo type="num" val="100"/>
      </iconSet>
    </cfRule>
  </conditionalFormatting>
  <conditionalFormatting sqref="AP106 AP108:AP111">
    <cfRule type="containsText" dxfId="256" priority="432" operator="containsText" text="Cumplida">
      <formula>NOT(ISERROR(SEARCH("Cumplida",AP106)))</formula>
    </cfRule>
    <cfRule type="containsText" dxfId="255" priority="433" operator="containsText" text="En ejecución">
      <formula>NOT(ISERROR(SEARCH("En ejecución",AP106)))</formula>
    </cfRule>
    <cfRule type="containsText" dxfId="254" priority="434" operator="containsText" text="En revisión por la OCI">
      <formula>NOT(ISERROR(SEARCH("En revisión por la OCI",AP106)))</formula>
    </cfRule>
  </conditionalFormatting>
  <conditionalFormatting sqref="AO106 AO108:AO111">
    <cfRule type="iconSet" priority="435">
      <iconSet iconSet="5Arrows">
        <cfvo type="percent" val="0"/>
        <cfvo type="num" val="60"/>
        <cfvo type="num" val="70"/>
        <cfvo type="num" val="80"/>
        <cfvo type="num" val="100"/>
      </iconSet>
    </cfRule>
  </conditionalFormatting>
  <conditionalFormatting sqref="AL106:AM106 AL108:AM111">
    <cfRule type="iconSet" priority="436">
      <iconSet iconSet="5Arrows">
        <cfvo type="percent" val="0"/>
        <cfvo type="num" val="60"/>
        <cfvo type="num" val="70"/>
        <cfvo type="num" val="80"/>
        <cfvo type="num" val="100"/>
      </iconSet>
    </cfRule>
  </conditionalFormatting>
  <conditionalFormatting sqref="AO102">
    <cfRule type="iconSet" priority="430">
      <iconSet iconSet="5Arrows">
        <cfvo type="percent" val="0"/>
        <cfvo type="num" val="60"/>
        <cfvo type="num" val="70"/>
        <cfvo type="num" val="80"/>
        <cfvo type="num" val="100"/>
      </iconSet>
    </cfRule>
  </conditionalFormatting>
  <conditionalFormatting sqref="AO105">
    <cfRule type="iconSet" priority="428">
      <iconSet iconSet="5Arrows">
        <cfvo type="percent" val="0"/>
        <cfvo type="num" val="60"/>
        <cfvo type="num" val="70"/>
        <cfvo type="num" val="80"/>
        <cfvo type="num" val="100"/>
      </iconSet>
    </cfRule>
  </conditionalFormatting>
  <conditionalFormatting sqref="AP102 AP104:AP105">
    <cfRule type="containsText" dxfId="253" priority="425" operator="containsText" text="Cumplida">
      <formula>NOT(ISERROR(SEARCH("Cumplida",AP102)))</formula>
    </cfRule>
    <cfRule type="containsText" dxfId="252" priority="426" operator="containsText" text="En ejecución">
      <formula>NOT(ISERROR(SEARCH("En ejecución",AP102)))</formula>
    </cfRule>
    <cfRule type="containsText" dxfId="251" priority="427" operator="containsText" text="En revisión por la OCI">
      <formula>NOT(ISERROR(SEARCH("En revisión por la OCI",AP102)))</formula>
    </cfRule>
  </conditionalFormatting>
  <conditionalFormatting sqref="AO104">
    <cfRule type="iconSet" priority="422">
      <iconSet iconSet="5Arrows">
        <cfvo type="percent" val="0"/>
        <cfvo type="num" val="60"/>
        <cfvo type="num" val="70"/>
        <cfvo type="num" val="80"/>
        <cfvo type="num" val="100"/>
      </iconSet>
    </cfRule>
  </conditionalFormatting>
  <conditionalFormatting sqref="AL104:AM104">
    <cfRule type="iconSet" priority="423">
      <iconSet iconSet="5Arrows">
        <cfvo type="percent" val="0"/>
        <cfvo type="num" val="60"/>
        <cfvo type="num" val="70"/>
        <cfvo type="num" val="80"/>
        <cfvo type="num" val="100"/>
      </iconSet>
    </cfRule>
  </conditionalFormatting>
  <conditionalFormatting sqref="AL102">
    <cfRule type="iconSet" priority="421">
      <iconSet iconSet="5Arrows">
        <cfvo type="percent" val="0"/>
        <cfvo type="num" val="60"/>
        <cfvo type="num" val="70"/>
        <cfvo type="num" val="80"/>
        <cfvo type="num" val="100"/>
      </iconSet>
    </cfRule>
  </conditionalFormatting>
  <conditionalFormatting sqref="AM102">
    <cfRule type="iconSet" priority="420">
      <iconSet iconSet="5Arrows">
        <cfvo type="percent" val="0"/>
        <cfvo type="num" val="60"/>
        <cfvo type="num" val="70"/>
        <cfvo type="num" val="80"/>
        <cfvo type="num" val="100"/>
      </iconSet>
    </cfRule>
  </conditionalFormatting>
  <conditionalFormatting sqref="AL105">
    <cfRule type="iconSet" priority="419">
      <iconSet iconSet="5Arrows">
        <cfvo type="percent" val="0"/>
        <cfvo type="num" val="60"/>
        <cfvo type="num" val="70"/>
        <cfvo type="num" val="80"/>
        <cfvo type="num" val="100"/>
      </iconSet>
    </cfRule>
  </conditionalFormatting>
  <conditionalFormatting sqref="AP131">
    <cfRule type="containsText" dxfId="250" priority="416" operator="containsText" text="Cumplida">
      <formula>NOT(ISERROR(SEARCH("Cumplida",AP131)))</formula>
    </cfRule>
    <cfRule type="containsText" dxfId="249" priority="417" operator="containsText" text="En ejecución">
      <formula>NOT(ISERROR(SEARCH("En ejecución",AP131)))</formula>
    </cfRule>
    <cfRule type="containsText" dxfId="248" priority="418" operator="containsText" text="En revisión por la OCI">
      <formula>NOT(ISERROR(SEARCH("En revisión por la OCI",AP131)))</formula>
    </cfRule>
  </conditionalFormatting>
  <conditionalFormatting sqref="AO131">
    <cfRule type="iconSet" priority="413">
      <iconSet iconSet="5Arrows">
        <cfvo type="percent" val="0"/>
        <cfvo type="num" val="60"/>
        <cfvo type="num" val="70"/>
        <cfvo type="num" val="80"/>
        <cfvo type="num" val="100"/>
      </iconSet>
    </cfRule>
  </conditionalFormatting>
  <conditionalFormatting sqref="AL131">
    <cfRule type="iconSet" priority="414">
      <iconSet iconSet="5Arrows">
        <cfvo type="percent" val="0"/>
        <cfvo type="num" val="60"/>
        <cfvo type="num" val="70"/>
        <cfvo type="num" val="80"/>
        <cfvo type="num" val="100"/>
      </iconSet>
    </cfRule>
  </conditionalFormatting>
  <conditionalFormatting sqref="AQ133">
    <cfRule type="containsText" dxfId="247" priority="410" operator="containsText" text="Inefectiva">
      <formula>NOT(ISERROR(SEARCH("Inefectiva",AQ133)))</formula>
    </cfRule>
    <cfRule type="containsText" dxfId="246" priority="411" operator="containsText" text="Incumplida">
      <formula>NOT(ISERROR(SEARCH("Incumplida",AQ133)))</formula>
    </cfRule>
    <cfRule type="containsText" dxfId="245" priority="412" operator="containsText" text="Abierta">
      <formula>NOT(ISERROR(SEARCH("Abierta",AQ133)))</formula>
    </cfRule>
  </conditionalFormatting>
  <conditionalFormatting sqref="AP71:AP72">
    <cfRule type="containsText" dxfId="244" priority="399" operator="containsText" text="Cumplida">
      <formula>NOT(ISERROR(SEARCH("Cumplida",AP71)))</formula>
    </cfRule>
    <cfRule type="containsText" dxfId="243" priority="400" operator="containsText" text="En ejecución">
      <formula>NOT(ISERROR(SEARCH("En ejecución",AP71)))</formula>
    </cfRule>
    <cfRule type="containsText" dxfId="242" priority="401" operator="containsText" text="En revisión por la OCI">
      <formula>NOT(ISERROR(SEARCH("En revisión por la OCI",AP71)))</formula>
    </cfRule>
  </conditionalFormatting>
  <conditionalFormatting sqref="AO71:AO72">
    <cfRule type="iconSet" priority="402">
      <iconSet iconSet="5Arrows">
        <cfvo type="percent" val="0"/>
        <cfvo type="num" val="60"/>
        <cfvo type="num" val="70"/>
        <cfvo type="num" val="80"/>
        <cfvo type="num" val="100"/>
      </iconSet>
    </cfRule>
  </conditionalFormatting>
  <conditionalFormatting sqref="AL71:AM71 AL72">
    <cfRule type="iconSet" priority="403">
      <iconSet iconSet="5Arrows">
        <cfvo type="percent" val="0"/>
        <cfvo type="num" val="60"/>
        <cfvo type="num" val="70"/>
        <cfvo type="num" val="80"/>
        <cfvo type="num" val="100"/>
      </iconSet>
    </cfRule>
  </conditionalFormatting>
  <conditionalFormatting sqref="AP115:AP116">
    <cfRule type="containsText" dxfId="241" priority="389" operator="containsText" text="Cumplida">
      <formula>NOT(ISERROR(SEARCH("Cumplida",AP115)))</formula>
    </cfRule>
    <cfRule type="containsText" dxfId="240" priority="390" operator="containsText" text="En ejecución">
      <formula>NOT(ISERROR(SEARCH("En ejecución",AP115)))</formula>
    </cfRule>
    <cfRule type="containsText" dxfId="239" priority="391" operator="containsText" text="En revisión por la OCI">
      <formula>NOT(ISERROR(SEARCH("En revisión por la OCI",AP115)))</formula>
    </cfRule>
  </conditionalFormatting>
  <conditionalFormatting sqref="AO115:AO116">
    <cfRule type="iconSet" priority="392">
      <iconSet iconSet="5Arrows">
        <cfvo type="percent" val="0"/>
        <cfvo type="num" val="60"/>
        <cfvo type="num" val="70"/>
        <cfvo type="num" val="80"/>
        <cfvo type="num" val="100"/>
      </iconSet>
    </cfRule>
  </conditionalFormatting>
  <conditionalFormatting sqref="AL116:AM116 AL115">
    <cfRule type="iconSet" priority="393">
      <iconSet iconSet="5Arrows">
        <cfvo type="percent" val="0"/>
        <cfvo type="num" val="60"/>
        <cfvo type="num" val="70"/>
        <cfvo type="num" val="80"/>
        <cfvo type="num" val="100"/>
      </iconSet>
    </cfRule>
  </conditionalFormatting>
  <conditionalFormatting sqref="AP120:AP121">
    <cfRule type="containsText" dxfId="238" priority="383" operator="containsText" text="Cumplida">
      <formula>NOT(ISERROR(SEARCH("Cumplida",AP120)))</formula>
    </cfRule>
    <cfRule type="containsText" dxfId="237" priority="384" operator="containsText" text="En ejecución">
      <formula>NOT(ISERROR(SEARCH("En ejecución",AP120)))</formula>
    </cfRule>
    <cfRule type="containsText" dxfId="236" priority="385" operator="containsText" text="En revisión por la OCI">
      <formula>NOT(ISERROR(SEARCH("En revisión por la OCI",AP120)))</formula>
    </cfRule>
  </conditionalFormatting>
  <conditionalFormatting sqref="AO120:AO121">
    <cfRule type="iconSet" priority="386">
      <iconSet iconSet="5Arrows">
        <cfvo type="percent" val="0"/>
        <cfvo type="num" val="60"/>
        <cfvo type="num" val="70"/>
        <cfvo type="num" val="80"/>
        <cfvo type="num" val="100"/>
      </iconSet>
    </cfRule>
  </conditionalFormatting>
  <conditionalFormatting sqref="AL121:AM121 AL120">
    <cfRule type="iconSet" priority="387">
      <iconSet iconSet="5Arrows">
        <cfvo type="percent" val="0"/>
        <cfvo type="num" val="60"/>
        <cfvo type="num" val="70"/>
        <cfvo type="num" val="80"/>
        <cfvo type="num" val="100"/>
      </iconSet>
    </cfRule>
  </conditionalFormatting>
  <conditionalFormatting sqref="AP124">
    <cfRule type="containsText" dxfId="235" priority="377" operator="containsText" text="Cumplida">
      <formula>NOT(ISERROR(SEARCH("Cumplida",AP124)))</formula>
    </cfRule>
    <cfRule type="containsText" dxfId="234" priority="378" operator="containsText" text="En ejecución">
      <formula>NOT(ISERROR(SEARCH("En ejecución",AP124)))</formula>
    </cfRule>
    <cfRule type="containsText" dxfId="233" priority="379" operator="containsText" text="En revisión por la OCI">
      <formula>NOT(ISERROR(SEARCH("En revisión por la OCI",AP124)))</formula>
    </cfRule>
  </conditionalFormatting>
  <conditionalFormatting sqref="AO124">
    <cfRule type="iconSet" priority="380">
      <iconSet iconSet="5Arrows">
        <cfvo type="percent" val="0"/>
        <cfvo type="num" val="60"/>
        <cfvo type="num" val="70"/>
        <cfvo type="num" val="80"/>
        <cfvo type="num" val="100"/>
      </iconSet>
    </cfRule>
  </conditionalFormatting>
  <conditionalFormatting sqref="AL124">
    <cfRule type="iconSet" priority="381">
      <iconSet iconSet="5Arrows">
        <cfvo type="percent" val="0"/>
        <cfvo type="num" val="60"/>
        <cfvo type="num" val="70"/>
        <cfvo type="num" val="80"/>
        <cfvo type="num" val="100"/>
      </iconSet>
    </cfRule>
  </conditionalFormatting>
  <conditionalFormatting sqref="AO112:AO113">
    <cfRule type="iconSet" priority="374">
      <iconSet iconSet="5Arrows">
        <cfvo type="percent" val="0"/>
        <cfvo type="num" val="60"/>
        <cfvo type="num" val="70"/>
        <cfvo type="num" val="80"/>
        <cfvo type="num" val="100"/>
      </iconSet>
    </cfRule>
  </conditionalFormatting>
  <conditionalFormatting sqref="AM112:AM113">
    <cfRule type="iconSet" priority="375">
      <iconSet iconSet="5Arrows">
        <cfvo type="percent" val="0"/>
        <cfvo type="num" val="60"/>
        <cfvo type="num" val="70"/>
        <cfvo type="num" val="80"/>
        <cfvo type="num" val="100"/>
      </iconSet>
    </cfRule>
  </conditionalFormatting>
  <conditionalFormatting sqref="AL113">
    <cfRule type="iconSet" priority="373">
      <iconSet iconSet="5Arrows">
        <cfvo type="percent" val="0"/>
        <cfvo type="num" val="60"/>
        <cfvo type="num" val="70"/>
        <cfvo type="num" val="80"/>
        <cfvo type="num" val="100"/>
      </iconSet>
    </cfRule>
  </conditionalFormatting>
  <conditionalFormatting sqref="AO117">
    <cfRule type="iconSet" priority="370">
      <iconSet iconSet="5Arrows">
        <cfvo type="percent" val="0"/>
        <cfvo type="num" val="60"/>
        <cfvo type="num" val="70"/>
        <cfvo type="num" val="80"/>
        <cfvo type="num" val="100"/>
      </iconSet>
    </cfRule>
  </conditionalFormatting>
  <conditionalFormatting sqref="AM117">
    <cfRule type="iconSet" priority="371">
      <iconSet iconSet="5Arrows">
        <cfvo type="percent" val="0"/>
        <cfvo type="num" val="60"/>
        <cfvo type="num" val="70"/>
        <cfvo type="num" val="80"/>
        <cfvo type="num" val="100"/>
      </iconSet>
    </cfRule>
  </conditionalFormatting>
  <conditionalFormatting sqref="AO118">
    <cfRule type="iconSet" priority="368">
      <iconSet iconSet="5Arrows">
        <cfvo type="percent" val="0"/>
        <cfvo type="num" val="60"/>
        <cfvo type="num" val="70"/>
        <cfvo type="num" val="80"/>
        <cfvo type="num" val="100"/>
      </iconSet>
    </cfRule>
  </conditionalFormatting>
  <conditionalFormatting sqref="AM118">
    <cfRule type="iconSet" priority="369">
      <iconSet iconSet="5Arrows">
        <cfvo type="percent" val="0"/>
        <cfvo type="num" val="60"/>
        <cfvo type="num" val="70"/>
        <cfvo type="num" val="80"/>
        <cfvo type="num" val="100"/>
      </iconSet>
    </cfRule>
  </conditionalFormatting>
  <conditionalFormatting sqref="AL118">
    <cfRule type="iconSet" priority="367">
      <iconSet iconSet="5Arrows">
        <cfvo type="percent" val="0"/>
        <cfvo type="num" val="60"/>
        <cfvo type="num" val="70"/>
        <cfvo type="num" val="80"/>
        <cfvo type="num" val="100"/>
      </iconSet>
    </cfRule>
  </conditionalFormatting>
  <conditionalFormatting sqref="AO122">
    <cfRule type="iconSet" priority="364">
      <iconSet iconSet="5Arrows">
        <cfvo type="percent" val="0"/>
        <cfvo type="num" val="60"/>
        <cfvo type="num" val="70"/>
        <cfvo type="num" val="80"/>
        <cfvo type="num" val="100"/>
      </iconSet>
    </cfRule>
  </conditionalFormatting>
  <conditionalFormatting sqref="AL122:AM122">
    <cfRule type="iconSet" priority="365">
      <iconSet iconSet="5Arrows">
        <cfvo type="percent" val="0"/>
        <cfvo type="num" val="60"/>
        <cfvo type="num" val="70"/>
        <cfvo type="num" val="80"/>
        <cfvo type="num" val="100"/>
      </iconSet>
    </cfRule>
  </conditionalFormatting>
  <conditionalFormatting sqref="AO125:AO126">
    <cfRule type="iconSet" priority="362">
      <iconSet iconSet="5Arrows">
        <cfvo type="percent" val="0"/>
        <cfvo type="num" val="60"/>
        <cfvo type="num" val="70"/>
        <cfvo type="num" val="80"/>
        <cfvo type="num" val="100"/>
      </iconSet>
    </cfRule>
  </conditionalFormatting>
  <conditionalFormatting sqref="AM125:AM126">
    <cfRule type="iconSet" priority="363">
      <iconSet iconSet="5Arrows">
        <cfvo type="percent" val="0"/>
        <cfvo type="num" val="60"/>
        <cfvo type="num" val="70"/>
        <cfvo type="num" val="80"/>
        <cfvo type="num" val="100"/>
      </iconSet>
    </cfRule>
  </conditionalFormatting>
  <conditionalFormatting sqref="AL112">
    <cfRule type="iconSet" priority="361">
      <iconSet iconSet="5Arrows">
        <cfvo type="percent" val="0"/>
        <cfvo type="num" val="60"/>
        <cfvo type="num" val="70"/>
        <cfvo type="num" val="80"/>
        <cfvo type="num" val="100"/>
      </iconSet>
    </cfRule>
  </conditionalFormatting>
  <conditionalFormatting sqref="AL117">
    <cfRule type="iconSet" priority="360">
      <iconSet iconSet="5Arrows">
        <cfvo type="percent" val="0"/>
        <cfvo type="num" val="60"/>
        <cfvo type="num" val="70"/>
        <cfvo type="num" val="80"/>
        <cfvo type="num" val="100"/>
      </iconSet>
    </cfRule>
  </conditionalFormatting>
  <conditionalFormatting sqref="AL125:AL126">
    <cfRule type="iconSet" priority="359">
      <iconSet iconSet="5Arrows">
        <cfvo type="percent" val="0"/>
        <cfvo type="num" val="60"/>
        <cfvo type="num" val="70"/>
        <cfvo type="num" val="80"/>
        <cfvo type="num" val="100"/>
      </iconSet>
    </cfRule>
  </conditionalFormatting>
  <conditionalFormatting sqref="AM67:AM68">
    <cfRule type="iconSet" priority="358">
      <iconSet iconSet="5Arrows">
        <cfvo type="percent" val="0"/>
        <cfvo type="num" val="60"/>
        <cfvo type="num" val="70"/>
        <cfvo type="num" val="80"/>
        <cfvo type="num" val="100"/>
      </iconSet>
    </cfRule>
  </conditionalFormatting>
  <conditionalFormatting sqref="AJ28 AH28 AF28 AD28">
    <cfRule type="iconSet" priority="357">
      <iconSet iconSet="5Arrows">
        <cfvo type="percent" val="0"/>
        <cfvo type="num" val="60"/>
        <cfvo type="num" val="70"/>
        <cfvo type="num" val="80"/>
        <cfvo type="num" val="100"/>
      </iconSet>
    </cfRule>
  </conditionalFormatting>
  <conditionalFormatting sqref="AQ31">
    <cfRule type="containsText" dxfId="232" priority="279" operator="containsText" text="Inefectiva">
      <formula>NOT(ISERROR(SEARCH("Inefectiva",AQ31)))</formula>
    </cfRule>
    <cfRule type="containsText" dxfId="231" priority="280" operator="containsText" text="Incumplida">
      <formula>NOT(ISERROR(SEARCH("Incumplida",AQ31)))</formula>
    </cfRule>
    <cfRule type="containsText" dxfId="230" priority="281" operator="containsText" text="Abierta">
      <formula>NOT(ISERROR(SEARCH("Abierta",AQ31)))</formula>
    </cfRule>
  </conditionalFormatting>
  <conditionalFormatting sqref="AQ18">
    <cfRule type="containsText" dxfId="229" priority="354" operator="containsText" text="Inefectiva">
      <formula>NOT(ISERROR(SEARCH("Inefectiva",AQ18)))</formula>
    </cfRule>
    <cfRule type="containsText" dxfId="228" priority="355" operator="containsText" text="Incumplida">
      <formula>NOT(ISERROR(SEARCH("Incumplida",AQ18)))</formula>
    </cfRule>
    <cfRule type="containsText" dxfId="227" priority="356" operator="containsText" text="Abierta">
      <formula>NOT(ISERROR(SEARCH("Abierta",AQ18)))</formula>
    </cfRule>
  </conditionalFormatting>
  <conditionalFormatting sqref="AQ18">
    <cfRule type="containsText" dxfId="226" priority="351" operator="containsText" text="Inefectiva">
      <formula>NOT(ISERROR(SEARCH("Inefectiva",AQ18)))</formula>
    </cfRule>
    <cfRule type="containsText" dxfId="225" priority="352" operator="containsText" text="Incumplida">
      <formula>NOT(ISERROR(SEARCH("Incumplida",AQ18)))</formula>
    </cfRule>
    <cfRule type="containsText" dxfId="224" priority="353" operator="containsText" text="Abierta">
      <formula>NOT(ISERROR(SEARCH("Abierta",AQ18)))</formula>
    </cfRule>
  </conditionalFormatting>
  <conditionalFormatting sqref="AQ19">
    <cfRule type="containsText" dxfId="223" priority="348" operator="containsText" text="Inefectiva">
      <formula>NOT(ISERROR(SEARCH("Inefectiva",AQ19)))</formula>
    </cfRule>
    <cfRule type="containsText" dxfId="222" priority="349" operator="containsText" text="Incumplida">
      <formula>NOT(ISERROR(SEARCH("Incumplida",AQ19)))</formula>
    </cfRule>
    <cfRule type="containsText" dxfId="221" priority="350" operator="containsText" text="Abierta">
      <formula>NOT(ISERROR(SEARCH("Abierta",AQ19)))</formula>
    </cfRule>
  </conditionalFormatting>
  <conditionalFormatting sqref="AQ19">
    <cfRule type="containsText" dxfId="220" priority="345" operator="containsText" text="Inefectiva">
      <formula>NOT(ISERROR(SEARCH("Inefectiva",AQ19)))</formula>
    </cfRule>
    <cfRule type="containsText" dxfId="219" priority="346" operator="containsText" text="Incumplida">
      <formula>NOT(ISERROR(SEARCH("Incumplida",AQ19)))</formula>
    </cfRule>
    <cfRule type="containsText" dxfId="218" priority="347" operator="containsText" text="Abierta">
      <formula>NOT(ISERROR(SEARCH("Abierta",AQ19)))</formula>
    </cfRule>
  </conditionalFormatting>
  <conditionalFormatting sqref="AQ20">
    <cfRule type="containsText" dxfId="217" priority="342" operator="containsText" text="Inefectiva">
      <formula>NOT(ISERROR(SEARCH("Inefectiva",AQ20)))</formula>
    </cfRule>
    <cfRule type="containsText" dxfId="216" priority="343" operator="containsText" text="Incumplida">
      <formula>NOT(ISERROR(SEARCH("Incumplida",AQ20)))</formula>
    </cfRule>
    <cfRule type="containsText" dxfId="215" priority="344" operator="containsText" text="Abierta">
      <formula>NOT(ISERROR(SEARCH("Abierta",AQ20)))</formula>
    </cfRule>
  </conditionalFormatting>
  <conditionalFormatting sqref="AQ20">
    <cfRule type="containsText" dxfId="214" priority="339" operator="containsText" text="Inefectiva">
      <formula>NOT(ISERROR(SEARCH("Inefectiva",AQ20)))</formula>
    </cfRule>
    <cfRule type="containsText" dxfId="213" priority="340" operator="containsText" text="Incumplida">
      <formula>NOT(ISERROR(SEARCH("Incumplida",AQ20)))</formula>
    </cfRule>
    <cfRule type="containsText" dxfId="212" priority="341" operator="containsText" text="Abierta">
      <formula>NOT(ISERROR(SEARCH("Abierta",AQ20)))</formula>
    </cfRule>
  </conditionalFormatting>
  <conditionalFormatting sqref="AQ22">
    <cfRule type="containsText" dxfId="211" priority="336" operator="containsText" text="Inefectiva">
      <formula>NOT(ISERROR(SEARCH("Inefectiva",AQ22)))</formula>
    </cfRule>
    <cfRule type="containsText" dxfId="210" priority="337" operator="containsText" text="Incumplida">
      <formula>NOT(ISERROR(SEARCH("Incumplida",AQ22)))</formula>
    </cfRule>
    <cfRule type="containsText" dxfId="209" priority="338" operator="containsText" text="Abierta">
      <formula>NOT(ISERROR(SEARCH("Abierta",AQ22)))</formula>
    </cfRule>
  </conditionalFormatting>
  <conditionalFormatting sqref="AQ22">
    <cfRule type="containsText" dxfId="208" priority="333" operator="containsText" text="Inefectiva">
      <formula>NOT(ISERROR(SEARCH("Inefectiva",AQ22)))</formula>
    </cfRule>
    <cfRule type="containsText" dxfId="207" priority="334" operator="containsText" text="Incumplida">
      <formula>NOT(ISERROR(SEARCH("Incumplida",AQ22)))</formula>
    </cfRule>
    <cfRule type="containsText" dxfId="206" priority="335" operator="containsText" text="Abierta">
      <formula>NOT(ISERROR(SEARCH("Abierta",AQ22)))</formula>
    </cfRule>
  </conditionalFormatting>
  <conditionalFormatting sqref="AQ23">
    <cfRule type="containsText" dxfId="205" priority="330" operator="containsText" text="Inefectiva">
      <formula>NOT(ISERROR(SEARCH("Inefectiva",AQ23)))</formula>
    </cfRule>
    <cfRule type="containsText" dxfId="204" priority="331" operator="containsText" text="Incumplida">
      <formula>NOT(ISERROR(SEARCH("Incumplida",AQ23)))</formula>
    </cfRule>
    <cfRule type="containsText" dxfId="203" priority="332" operator="containsText" text="Abierta">
      <formula>NOT(ISERROR(SEARCH("Abierta",AQ23)))</formula>
    </cfRule>
  </conditionalFormatting>
  <conditionalFormatting sqref="AQ23">
    <cfRule type="containsText" dxfId="202" priority="327" operator="containsText" text="Inefectiva">
      <formula>NOT(ISERROR(SEARCH("Inefectiva",AQ23)))</formula>
    </cfRule>
    <cfRule type="containsText" dxfId="201" priority="328" operator="containsText" text="Incumplida">
      <formula>NOT(ISERROR(SEARCH("Incumplida",AQ23)))</formula>
    </cfRule>
    <cfRule type="containsText" dxfId="200" priority="329" operator="containsText" text="Abierta">
      <formula>NOT(ISERROR(SEARCH("Abierta",AQ23)))</formula>
    </cfRule>
  </conditionalFormatting>
  <conditionalFormatting sqref="AQ24">
    <cfRule type="containsText" dxfId="199" priority="324" operator="containsText" text="Inefectiva">
      <formula>NOT(ISERROR(SEARCH("Inefectiva",AQ24)))</formula>
    </cfRule>
    <cfRule type="containsText" dxfId="198" priority="325" operator="containsText" text="Incumplida">
      <formula>NOT(ISERROR(SEARCH("Incumplida",AQ24)))</formula>
    </cfRule>
    <cfRule type="containsText" dxfId="197" priority="326" operator="containsText" text="Abierta">
      <formula>NOT(ISERROR(SEARCH("Abierta",AQ24)))</formula>
    </cfRule>
  </conditionalFormatting>
  <conditionalFormatting sqref="AQ24">
    <cfRule type="containsText" dxfId="196" priority="321" operator="containsText" text="Inefectiva">
      <formula>NOT(ISERROR(SEARCH("Inefectiva",AQ24)))</formula>
    </cfRule>
    <cfRule type="containsText" dxfId="195" priority="322" operator="containsText" text="Incumplida">
      <formula>NOT(ISERROR(SEARCH("Incumplida",AQ24)))</formula>
    </cfRule>
    <cfRule type="containsText" dxfId="194" priority="323" operator="containsText" text="Abierta">
      <formula>NOT(ISERROR(SEARCH("Abierta",AQ24)))</formula>
    </cfRule>
  </conditionalFormatting>
  <conditionalFormatting sqref="AQ25">
    <cfRule type="containsText" dxfId="193" priority="318" operator="containsText" text="Inefectiva">
      <formula>NOT(ISERROR(SEARCH("Inefectiva",AQ25)))</formula>
    </cfRule>
    <cfRule type="containsText" dxfId="192" priority="319" operator="containsText" text="Incumplida">
      <formula>NOT(ISERROR(SEARCH("Incumplida",AQ25)))</formula>
    </cfRule>
    <cfRule type="containsText" dxfId="191" priority="320" operator="containsText" text="Abierta">
      <formula>NOT(ISERROR(SEARCH("Abierta",AQ25)))</formula>
    </cfRule>
  </conditionalFormatting>
  <conditionalFormatting sqref="AQ25">
    <cfRule type="containsText" dxfId="190" priority="315" operator="containsText" text="Inefectiva">
      <formula>NOT(ISERROR(SEARCH("Inefectiva",AQ25)))</formula>
    </cfRule>
    <cfRule type="containsText" dxfId="189" priority="316" operator="containsText" text="Incumplida">
      <formula>NOT(ISERROR(SEARCH("Incumplida",AQ25)))</formula>
    </cfRule>
    <cfRule type="containsText" dxfId="188" priority="317" operator="containsText" text="Abierta">
      <formula>NOT(ISERROR(SEARCH("Abierta",AQ25)))</formula>
    </cfRule>
  </conditionalFormatting>
  <conditionalFormatting sqref="AQ26">
    <cfRule type="containsText" dxfId="187" priority="312" operator="containsText" text="Inefectiva">
      <formula>NOT(ISERROR(SEARCH("Inefectiva",AQ26)))</formula>
    </cfRule>
    <cfRule type="containsText" dxfId="186" priority="313" operator="containsText" text="Incumplida">
      <formula>NOT(ISERROR(SEARCH("Incumplida",AQ26)))</formula>
    </cfRule>
    <cfRule type="containsText" dxfId="185" priority="314" operator="containsText" text="Abierta">
      <formula>NOT(ISERROR(SEARCH("Abierta",AQ26)))</formula>
    </cfRule>
  </conditionalFormatting>
  <conditionalFormatting sqref="AQ26">
    <cfRule type="containsText" dxfId="184" priority="309" operator="containsText" text="Inefectiva">
      <formula>NOT(ISERROR(SEARCH("Inefectiva",AQ26)))</formula>
    </cfRule>
    <cfRule type="containsText" dxfId="183" priority="310" operator="containsText" text="Incumplida">
      <formula>NOT(ISERROR(SEARCH("Incumplida",AQ26)))</formula>
    </cfRule>
    <cfRule type="containsText" dxfId="182" priority="311" operator="containsText" text="Abierta">
      <formula>NOT(ISERROR(SEARCH("Abierta",AQ26)))</formula>
    </cfRule>
  </conditionalFormatting>
  <conditionalFormatting sqref="AQ27">
    <cfRule type="containsText" dxfId="181" priority="306" operator="containsText" text="Inefectiva">
      <formula>NOT(ISERROR(SEARCH("Inefectiva",AQ27)))</formula>
    </cfRule>
    <cfRule type="containsText" dxfId="180" priority="307" operator="containsText" text="Incumplida">
      <formula>NOT(ISERROR(SEARCH("Incumplida",AQ27)))</formula>
    </cfRule>
    <cfRule type="containsText" dxfId="179" priority="308" operator="containsText" text="Abierta">
      <formula>NOT(ISERROR(SEARCH("Abierta",AQ27)))</formula>
    </cfRule>
  </conditionalFormatting>
  <conditionalFormatting sqref="AQ27">
    <cfRule type="containsText" dxfId="178" priority="303" operator="containsText" text="Inefectiva">
      <formula>NOT(ISERROR(SEARCH("Inefectiva",AQ27)))</formula>
    </cfRule>
    <cfRule type="containsText" dxfId="177" priority="304" operator="containsText" text="Incumplida">
      <formula>NOT(ISERROR(SEARCH("Incumplida",AQ27)))</formula>
    </cfRule>
    <cfRule type="containsText" dxfId="176" priority="305" operator="containsText" text="Abierta">
      <formula>NOT(ISERROR(SEARCH("Abierta",AQ27)))</formula>
    </cfRule>
  </conditionalFormatting>
  <conditionalFormatting sqref="AQ46">
    <cfRule type="containsText" dxfId="175" priority="234" operator="containsText" text="Inefectiva">
      <formula>NOT(ISERROR(SEARCH("Inefectiva",AQ46)))</formula>
    </cfRule>
    <cfRule type="containsText" dxfId="174" priority="235" operator="containsText" text="Incumplida">
      <formula>NOT(ISERROR(SEARCH("Incumplida",AQ46)))</formula>
    </cfRule>
    <cfRule type="containsText" dxfId="173" priority="236" operator="containsText" text="Abierta">
      <formula>NOT(ISERROR(SEARCH("Abierta",AQ46)))</formula>
    </cfRule>
  </conditionalFormatting>
  <conditionalFormatting sqref="AQ46">
    <cfRule type="containsText" dxfId="172" priority="231" operator="containsText" text="Inefectiva">
      <formula>NOT(ISERROR(SEARCH("Inefectiva",AQ46)))</formula>
    </cfRule>
    <cfRule type="containsText" dxfId="171" priority="232" operator="containsText" text="Incumplida">
      <formula>NOT(ISERROR(SEARCH("Incumplida",AQ46)))</formula>
    </cfRule>
    <cfRule type="containsText" dxfId="170" priority="233" operator="containsText" text="Abierta">
      <formula>NOT(ISERROR(SEARCH("Abierta",AQ46)))</formula>
    </cfRule>
  </conditionalFormatting>
  <conditionalFormatting sqref="AQ30">
    <cfRule type="containsText" dxfId="169" priority="288" operator="containsText" text="Inefectiva">
      <formula>NOT(ISERROR(SEARCH("Inefectiva",AQ30)))</formula>
    </cfRule>
    <cfRule type="containsText" dxfId="168" priority="289" operator="containsText" text="Incumplida">
      <formula>NOT(ISERROR(SEARCH("Incumplida",AQ30)))</formula>
    </cfRule>
    <cfRule type="containsText" dxfId="167" priority="290" operator="containsText" text="Abierta">
      <formula>NOT(ISERROR(SEARCH("Abierta",AQ30)))</formula>
    </cfRule>
  </conditionalFormatting>
  <conditionalFormatting sqref="AQ30">
    <cfRule type="containsText" dxfId="166" priority="285" operator="containsText" text="Inefectiva">
      <formula>NOT(ISERROR(SEARCH("Inefectiva",AQ30)))</formula>
    </cfRule>
    <cfRule type="containsText" dxfId="165" priority="286" operator="containsText" text="Incumplida">
      <formula>NOT(ISERROR(SEARCH("Incumplida",AQ30)))</formula>
    </cfRule>
    <cfRule type="containsText" dxfId="164" priority="287" operator="containsText" text="Abierta">
      <formula>NOT(ISERROR(SEARCH("Abierta",AQ30)))</formula>
    </cfRule>
  </conditionalFormatting>
  <conditionalFormatting sqref="AQ31">
    <cfRule type="containsText" dxfId="163" priority="282" operator="containsText" text="Inefectiva">
      <formula>NOT(ISERROR(SEARCH("Inefectiva",AQ31)))</formula>
    </cfRule>
    <cfRule type="containsText" dxfId="162" priority="283" operator="containsText" text="Incumplida">
      <formula>NOT(ISERROR(SEARCH("Incumplida",AQ31)))</formula>
    </cfRule>
    <cfRule type="containsText" dxfId="161" priority="284" operator="containsText" text="Abierta">
      <formula>NOT(ISERROR(SEARCH("Abierta",AQ31)))</formula>
    </cfRule>
  </conditionalFormatting>
  <conditionalFormatting sqref="AQ28">
    <cfRule type="containsText" dxfId="160" priority="276" operator="containsText" text="Inefectiva">
      <formula>NOT(ISERROR(SEARCH("Inefectiva",AQ28)))</formula>
    </cfRule>
    <cfRule type="containsText" dxfId="159" priority="277" operator="containsText" text="Incumplida">
      <formula>NOT(ISERROR(SEARCH("Incumplida",AQ28)))</formula>
    </cfRule>
    <cfRule type="containsText" dxfId="158" priority="278" operator="containsText" text="Abierta">
      <formula>NOT(ISERROR(SEARCH("Abierta",AQ28)))</formula>
    </cfRule>
  </conditionalFormatting>
  <conditionalFormatting sqref="AQ28">
    <cfRule type="containsText" dxfId="157" priority="273" operator="containsText" text="Inefectiva">
      <formula>NOT(ISERROR(SEARCH("Inefectiva",AQ28)))</formula>
    </cfRule>
    <cfRule type="containsText" dxfId="156" priority="274" operator="containsText" text="Incumplida">
      <formula>NOT(ISERROR(SEARCH("Incumplida",AQ28)))</formula>
    </cfRule>
    <cfRule type="containsText" dxfId="155" priority="275" operator="containsText" text="Abierta">
      <formula>NOT(ISERROR(SEARCH("Abierta",AQ28)))</formula>
    </cfRule>
  </conditionalFormatting>
  <conditionalFormatting sqref="AQ29">
    <cfRule type="containsText" dxfId="154" priority="270" operator="containsText" text="Inefectiva">
      <formula>NOT(ISERROR(SEARCH("Inefectiva",AQ29)))</formula>
    </cfRule>
    <cfRule type="containsText" dxfId="153" priority="271" operator="containsText" text="Incumplida">
      <formula>NOT(ISERROR(SEARCH("Incumplida",AQ29)))</formula>
    </cfRule>
    <cfRule type="containsText" dxfId="152" priority="272" operator="containsText" text="Abierta">
      <formula>NOT(ISERROR(SEARCH("Abierta",AQ29)))</formula>
    </cfRule>
  </conditionalFormatting>
  <conditionalFormatting sqref="AQ29">
    <cfRule type="containsText" dxfId="151" priority="267" operator="containsText" text="Inefectiva">
      <formula>NOT(ISERROR(SEARCH("Inefectiva",AQ29)))</formula>
    </cfRule>
    <cfRule type="containsText" dxfId="150" priority="268" operator="containsText" text="Incumplida">
      <formula>NOT(ISERROR(SEARCH("Incumplida",AQ29)))</formula>
    </cfRule>
    <cfRule type="containsText" dxfId="149" priority="269" operator="containsText" text="Abierta">
      <formula>NOT(ISERROR(SEARCH("Abierta",AQ29)))</formula>
    </cfRule>
  </conditionalFormatting>
  <conditionalFormatting sqref="AQ40">
    <cfRule type="containsText" dxfId="148" priority="264" operator="containsText" text="Inefectiva">
      <formula>NOT(ISERROR(SEARCH("Inefectiva",AQ40)))</formula>
    </cfRule>
    <cfRule type="containsText" dxfId="147" priority="265" operator="containsText" text="Incumplida">
      <formula>NOT(ISERROR(SEARCH("Incumplida",AQ40)))</formula>
    </cfRule>
    <cfRule type="containsText" dxfId="146" priority="266" operator="containsText" text="Abierta">
      <formula>NOT(ISERROR(SEARCH("Abierta",AQ40)))</formula>
    </cfRule>
  </conditionalFormatting>
  <conditionalFormatting sqref="AQ40">
    <cfRule type="containsText" dxfId="145" priority="261" operator="containsText" text="Inefectiva">
      <formula>NOT(ISERROR(SEARCH("Inefectiva",AQ40)))</formula>
    </cfRule>
    <cfRule type="containsText" dxfId="144" priority="262" operator="containsText" text="Incumplida">
      <formula>NOT(ISERROR(SEARCH("Incumplida",AQ40)))</formula>
    </cfRule>
    <cfRule type="containsText" dxfId="143" priority="263" operator="containsText" text="Abierta">
      <formula>NOT(ISERROR(SEARCH("Abierta",AQ40)))</formula>
    </cfRule>
  </conditionalFormatting>
  <conditionalFormatting sqref="AQ42">
    <cfRule type="containsText" dxfId="142" priority="258" operator="containsText" text="Inefectiva">
      <formula>NOT(ISERROR(SEARCH("Inefectiva",AQ42)))</formula>
    </cfRule>
    <cfRule type="containsText" dxfId="141" priority="259" operator="containsText" text="Incumplida">
      <formula>NOT(ISERROR(SEARCH("Incumplida",AQ42)))</formula>
    </cfRule>
    <cfRule type="containsText" dxfId="140" priority="260" operator="containsText" text="Abierta">
      <formula>NOT(ISERROR(SEARCH("Abierta",AQ42)))</formula>
    </cfRule>
  </conditionalFormatting>
  <conditionalFormatting sqref="AQ42">
    <cfRule type="containsText" dxfId="139" priority="255" operator="containsText" text="Inefectiva">
      <formula>NOT(ISERROR(SEARCH("Inefectiva",AQ42)))</formula>
    </cfRule>
    <cfRule type="containsText" dxfId="138" priority="256" operator="containsText" text="Incumplida">
      <formula>NOT(ISERROR(SEARCH("Incumplida",AQ42)))</formula>
    </cfRule>
    <cfRule type="containsText" dxfId="137" priority="257" operator="containsText" text="Abierta">
      <formula>NOT(ISERROR(SEARCH("Abierta",AQ42)))</formula>
    </cfRule>
  </conditionalFormatting>
  <conditionalFormatting sqref="AQ43">
    <cfRule type="containsText" dxfId="136" priority="252" operator="containsText" text="Inefectiva">
      <formula>NOT(ISERROR(SEARCH("Inefectiva",AQ43)))</formula>
    </cfRule>
    <cfRule type="containsText" dxfId="135" priority="253" operator="containsText" text="Incumplida">
      <formula>NOT(ISERROR(SEARCH("Incumplida",AQ43)))</formula>
    </cfRule>
    <cfRule type="containsText" dxfId="134" priority="254" operator="containsText" text="Abierta">
      <formula>NOT(ISERROR(SEARCH("Abierta",AQ43)))</formula>
    </cfRule>
  </conditionalFormatting>
  <conditionalFormatting sqref="AQ43">
    <cfRule type="containsText" dxfId="133" priority="249" operator="containsText" text="Inefectiva">
      <formula>NOT(ISERROR(SEARCH("Inefectiva",AQ43)))</formula>
    </cfRule>
    <cfRule type="containsText" dxfId="132" priority="250" operator="containsText" text="Incumplida">
      <formula>NOT(ISERROR(SEARCH("Incumplida",AQ43)))</formula>
    </cfRule>
    <cfRule type="containsText" dxfId="131" priority="251" operator="containsText" text="Abierta">
      <formula>NOT(ISERROR(SEARCH("Abierta",AQ43)))</formula>
    </cfRule>
  </conditionalFormatting>
  <conditionalFormatting sqref="AQ44">
    <cfRule type="containsText" dxfId="130" priority="246" operator="containsText" text="Inefectiva">
      <formula>NOT(ISERROR(SEARCH("Inefectiva",AQ44)))</formula>
    </cfRule>
    <cfRule type="containsText" dxfId="129" priority="247" operator="containsText" text="Incumplida">
      <formula>NOT(ISERROR(SEARCH("Incumplida",AQ44)))</formula>
    </cfRule>
    <cfRule type="containsText" dxfId="128" priority="248" operator="containsText" text="Abierta">
      <formula>NOT(ISERROR(SEARCH("Abierta",AQ44)))</formula>
    </cfRule>
  </conditionalFormatting>
  <conditionalFormatting sqref="AQ44">
    <cfRule type="containsText" dxfId="127" priority="243" operator="containsText" text="Inefectiva">
      <formula>NOT(ISERROR(SEARCH("Inefectiva",AQ44)))</formula>
    </cfRule>
    <cfRule type="containsText" dxfId="126" priority="244" operator="containsText" text="Incumplida">
      <formula>NOT(ISERROR(SEARCH("Incumplida",AQ44)))</formula>
    </cfRule>
    <cfRule type="containsText" dxfId="125" priority="245" operator="containsText" text="Abierta">
      <formula>NOT(ISERROR(SEARCH("Abierta",AQ44)))</formula>
    </cfRule>
  </conditionalFormatting>
  <conditionalFormatting sqref="AQ45">
    <cfRule type="containsText" dxfId="124" priority="240" operator="containsText" text="Inefectiva">
      <formula>NOT(ISERROR(SEARCH("Inefectiva",AQ45)))</formula>
    </cfRule>
    <cfRule type="containsText" dxfId="123" priority="241" operator="containsText" text="Incumplida">
      <formula>NOT(ISERROR(SEARCH("Incumplida",AQ45)))</formula>
    </cfRule>
    <cfRule type="containsText" dxfId="122" priority="242" operator="containsText" text="Abierta">
      <formula>NOT(ISERROR(SEARCH("Abierta",AQ45)))</formula>
    </cfRule>
  </conditionalFormatting>
  <conditionalFormatting sqref="AQ45">
    <cfRule type="containsText" dxfId="121" priority="237" operator="containsText" text="Inefectiva">
      <formula>NOT(ISERROR(SEARCH("Inefectiva",AQ45)))</formula>
    </cfRule>
    <cfRule type="containsText" dxfId="120" priority="238" operator="containsText" text="Incumplida">
      <formula>NOT(ISERROR(SEARCH("Incumplida",AQ45)))</formula>
    </cfRule>
    <cfRule type="containsText" dxfId="119" priority="239" operator="containsText" text="Abierta">
      <formula>NOT(ISERROR(SEARCH("Abierta",AQ45)))</formula>
    </cfRule>
  </conditionalFormatting>
  <conditionalFormatting sqref="AQ47">
    <cfRule type="containsText" dxfId="118" priority="228" operator="containsText" text="Inefectiva">
      <formula>NOT(ISERROR(SEARCH("Inefectiva",AQ47)))</formula>
    </cfRule>
    <cfRule type="containsText" dxfId="117" priority="229" operator="containsText" text="Incumplida">
      <formula>NOT(ISERROR(SEARCH("Incumplida",AQ47)))</formula>
    </cfRule>
    <cfRule type="containsText" dxfId="116" priority="230" operator="containsText" text="Abierta">
      <formula>NOT(ISERROR(SEARCH("Abierta",AQ47)))</formula>
    </cfRule>
  </conditionalFormatting>
  <conditionalFormatting sqref="AQ47">
    <cfRule type="containsText" dxfId="115" priority="225" operator="containsText" text="Inefectiva">
      <formula>NOT(ISERROR(SEARCH("Inefectiva",AQ47)))</formula>
    </cfRule>
    <cfRule type="containsText" dxfId="114" priority="226" operator="containsText" text="Incumplida">
      <formula>NOT(ISERROR(SEARCH("Incumplida",AQ47)))</formula>
    </cfRule>
    <cfRule type="containsText" dxfId="113" priority="227" operator="containsText" text="Abierta">
      <formula>NOT(ISERROR(SEARCH("Abierta",AQ47)))</formula>
    </cfRule>
  </conditionalFormatting>
  <conditionalFormatting sqref="AQ48">
    <cfRule type="containsText" dxfId="112" priority="222" operator="containsText" text="Inefectiva">
      <formula>NOT(ISERROR(SEARCH("Inefectiva",AQ48)))</formula>
    </cfRule>
    <cfRule type="containsText" dxfId="111" priority="223" operator="containsText" text="Incumplida">
      <formula>NOT(ISERROR(SEARCH("Incumplida",AQ48)))</formula>
    </cfRule>
    <cfRule type="containsText" dxfId="110" priority="224" operator="containsText" text="Abierta">
      <formula>NOT(ISERROR(SEARCH("Abierta",AQ48)))</formula>
    </cfRule>
  </conditionalFormatting>
  <conditionalFormatting sqref="AQ48">
    <cfRule type="containsText" dxfId="109" priority="219" operator="containsText" text="Inefectiva">
      <formula>NOT(ISERROR(SEARCH("Inefectiva",AQ48)))</formula>
    </cfRule>
    <cfRule type="containsText" dxfId="108" priority="220" operator="containsText" text="Incumplida">
      <formula>NOT(ISERROR(SEARCH("Incumplida",AQ48)))</formula>
    </cfRule>
    <cfRule type="containsText" dxfId="107" priority="221" operator="containsText" text="Abierta">
      <formula>NOT(ISERROR(SEARCH("Abierta",AQ48)))</formula>
    </cfRule>
  </conditionalFormatting>
  <conditionalFormatting sqref="AQ51">
    <cfRule type="containsText" dxfId="106" priority="216" operator="containsText" text="Inefectiva">
      <formula>NOT(ISERROR(SEARCH("Inefectiva",AQ51)))</formula>
    </cfRule>
    <cfRule type="containsText" dxfId="105" priority="217" operator="containsText" text="Incumplida">
      <formula>NOT(ISERROR(SEARCH("Incumplida",AQ51)))</formula>
    </cfRule>
    <cfRule type="containsText" dxfId="104" priority="218" operator="containsText" text="Abierta">
      <formula>NOT(ISERROR(SEARCH("Abierta",AQ51)))</formula>
    </cfRule>
  </conditionalFormatting>
  <conditionalFormatting sqref="AQ51">
    <cfRule type="containsText" dxfId="103" priority="213" operator="containsText" text="Inefectiva">
      <formula>NOT(ISERROR(SEARCH("Inefectiva",AQ51)))</formula>
    </cfRule>
    <cfRule type="containsText" dxfId="102" priority="214" operator="containsText" text="Incumplida">
      <formula>NOT(ISERROR(SEARCH("Incumplida",AQ51)))</formula>
    </cfRule>
    <cfRule type="containsText" dxfId="101" priority="215" operator="containsText" text="Abierta">
      <formula>NOT(ISERROR(SEARCH("Abierta",AQ51)))</formula>
    </cfRule>
  </conditionalFormatting>
  <conditionalFormatting sqref="AT115">
    <cfRule type="containsText" dxfId="100" priority="210" operator="containsText" text="Inefectiva">
      <formula>NOT(ISERROR(SEARCH("Inefectiva",AT115)))</formula>
    </cfRule>
    <cfRule type="containsText" dxfId="99" priority="211" operator="containsText" text="Incumplida">
      <formula>NOT(ISERROR(SEARCH("Incumplida",AT115)))</formula>
    </cfRule>
    <cfRule type="containsText" dxfId="98" priority="212" operator="containsText" text="Abierta">
      <formula>NOT(ISERROR(SEARCH("Abierta",AT115)))</formula>
    </cfRule>
  </conditionalFormatting>
  <conditionalFormatting sqref="AT120">
    <cfRule type="containsText" dxfId="97" priority="207" operator="containsText" text="Inefectiva">
      <formula>NOT(ISERROR(SEARCH("Inefectiva",AT120)))</formula>
    </cfRule>
    <cfRule type="containsText" dxfId="96" priority="208" operator="containsText" text="Incumplida">
      <formula>NOT(ISERROR(SEARCH("Incumplida",AT120)))</formula>
    </cfRule>
    <cfRule type="containsText" dxfId="95" priority="209" operator="containsText" text="Abierta">
      <formula>NOT(ISERROR(SEARCH("Abierta",AT120)))</formula>
    </cfRule>
  </conditionalFormatting>
  <conditionalFormatting sqref="AT72">
    <cfRule type="containsText" dxfId="94" priority="204" operator="containsText" text="Inefectiva">
      <formula>NOT(ISERROR(SEARCH("Inefectiva",AT72)))</formula>
    </cfRule>
    <cfRule type="containsText" dxfId="93" priority="205" operator="containsText" text="Incumplida">
      <formula>NOT(ISERROR(SEARCH("Incumplida",AT72)))</formula>
    </cfRule>
    <cfRule type="containsText" dxfId="92" priority="206" operator="containsText" text="Abierta">
      <formula>NOT(ISERROR(SEARCH("Abierta",AT72)))</formula>
    </cfRule>
  </conditionalFormatting>
  <conditionalFormatting sqref="AT124">
    <cfRule type="containsText" dxfId="91" priority="201" operator="containsText" text="Inefectiva">
      <formula>NOT(ISERROR(SEARCH("Inefectiva",AT124)))</formula>
    </cfRule>
    <cfRule type="containsText" dxfId="90" priority="202" operator="containsText" text="Incumplida">
      <formula>NOT(ISERROR(SEARCH("Incumplida",AT124)))</formula>
    </cfRule>
    <cfRule type="containsText" dxfId="89" priority="203" operator="containsText" text="Abierta">
      <formula>NOT(ISERROR(SEARCH("Abierta",AT124)))</formula>
    </cfRule>
  </conditionalFormatting>
  <conditionalFormatting sqref="AR136:AS139">
    <cfRule type="cellIs" dxfId="88" priority="184" stopIfTrue="1" operator="between">
      <formula>4</formula>
      <formula>5</formula>
    </cfRule>
    <cfRule type="cellIs" dxfId="87" priority="185" stopIfTrue="1" operator="between">
      <formula>2</formula>
      <formula>3.9</formula>
    </cfRule>
    <cfRule type="cellIs" dxfId="86" priority="186" stopIfTrue="1" operator="lessThanOrEqual">
      <formula>1.9</formula>
    </cfRule>
  </conditionalFormatting>
  <conditionalFormatting sqref="AO136:AO139">
    <cfRule type="iconSet" priority="182">
      <iconSet iconSet="5Arrows">
        <cfvo type="percent" val="0"/>
        <cfvo type="num" val="60"/>
        <cfvo type="num" val="70"/>
        <cfvo type="num" val="80"/>
        <cfvo type="num" val="100"/>
      </iconSet>
    </cfRule>
  </conditionalFormatting>
  <conditionalFormatting sqref="AL136:AL139">
    <cfRule type="iconSet" priority="175">
      <iconSet iconSet="5Arrows">
        <cfvo type="percent" val="0"/>
        <cfvo type="num" val="60"/>
        <cfvo type="num" val="70"/>
        <cfvo type="num" val="80"/>
        <cfvo type="num" val="100"/>
      </iconSet>
    </cfRule>
  </conditionalFormatting>
  <conditionalFormatting sqref="AQ136:AQ139">
    <cfRule type="containsText" dxfId="85" priority="171" operator="containsText" text="Inefectiva">
      <formula>NOT(ISERROR(SEARCH("Inefectiva",AQ136)))</formula>
    </cfRule>
    <cfRule type="containsText" dxfId="84" priority="172" operator="containsText" text="Incumplida">
      <formula>NOT(ISERROR(SEARCH("Incumplida",AQ136)))</formula>
    </cfRule>
    <cfRule type="containsText" dxfId="83" priority="173" operator="containsText" text="Abierta">
      <formula>NOT(ISERROR(SEARCH("Abierta",AQ136)))</formula>
    </cfRule>
  </conditionalFormatting>
  <conditionalFormatting sqref="AP136:AP139">
    <cfRule type="containsText" dxfId="82" priority="168" operator="containsText" text="Cumplida">
      <formula>NOT(ISERROR(SEARCH("Cumplida",AP136)))</formula>
    </cfRule>
    <cfRule type="containsText" dxfId="81" priority="169" operator="containsText" text="En ejecución">
      <formula>NOT(ISERROR(SEARCH("En ejecución",AP136)))</formula>
    </cfRule>
    <cfRule type="containsText" dxfId="80" priority="170" operator="containsText" text="En revisión por la OCI">
      <formula>NOT(ISERROR(SEARCH("En revisión por la OCI",AP136)))</formula>
    </cfRule>
  </conditionalFormatting>
  <conditionalFormatting sqref="AT134:AT135">
    <cfRule type="containsText" dxfId="79" priority="165" operator="containsText" text="Inefectiva">
      <formula>NOT(ISERROR(SEARCH("Inefectiva",AT134)))</formula>
    </cfRule>
    <cfRule type="containsText" dxfId="78" priority="166" operator="containsText" text="Incumplida">
      <formula>NOT(ISERROR(SEARCH("Incumplida",AT134)))</formula>
    </cfRule>
    <cfRule type="containsText" dxfId="77" priority="167" operator="containsText" text="Abierta">
      <formula>NOT(ISERROR(SEARCH("Abierta",AT134)))</formula>
    </cfRule>
  </conditionalFormatting>
  <conditionalFormatting sqref="XEU70 R70">
    <cfRule type="containsText" dxfId="76" priority="132" operator="containsText" text="Inefectiva">
      <formula>NOT(ISERROR(SEARCH("Inefectiva",R70)))</formula>
    </cfRule>
    <cfRule type="containsText" dxfId="75" priority="133" operator="containsText" text="Incumplida">
      <formula>NOT(ISERROR(SEARCH("Incumplida",R70)))</formula>
    </cfRule>
    <cfRule type="containsText" dxfId="74" priority="134" operator="containsText" text="Abierta">
      <formula>NOT(ISERROR(SEARCH("Abierta",R70)))</formula>
    </cfRule>
  </conditionalFormatting>
  <conditionalFormatting sqref="XET70 Q70">
    <cfRule type="containsText" dxfId="73" priority="129" operator="containsText" text="Cumplida">
      <formula>NOT(ISERROR(SEARCH("Cumplida",Q70)))</formula>
    </cfRule>
    <cfRule type="containsText" dxfId="72" priority="130" operator="containsText" text="En ejecución">
      <formula>NOT(ISERROR(SEARCH("En ejecución",Q70)))</formula>
    </cfRule>
    <cfRule type="containsText" dxfId="71" priority="131" operator="containsText" text="En revisión por la OCI">
      <formula>NOT(ISERROR(SEARCH("En revisión por la OCI",Q70)))</formula>
    </cfRule>
  </conditionalFormatting>
  <conditionalFormatting sqref="XES70 P70">
    <cfRule type="iconSet" priority="135">
      <iconSet iconSet="5Arrows">
        <cfvo type="percent" val="0"/>
        <cfvo type="num" val="60"/>
        <cfvo type="num" val="70"/>
        <cfvo type="num" val="80"/>
        <cfvo type="num" val="100"/>
      </iconSet>
    </cfRule>
  </conditionalFormatting>
  <conditionalFormatting sqref="XEP70:XEQ70 M70:N70">
    <cfRule type="iconSet" priority="136">
      <iconSet iconSet="5Arrows">
        <cfvo type="percent" val="0"/>
        <cfvo type="num" val="60"/>
        <cfvo type="num" val="70"/>
        <cfvo type="num" val="80"/>
        <cfvo type="num" val="100"/>
      </iconSet>
    </cfRule>
  </conditionalFormatting>
  <conditionalFormatting sqref="AP70">
    <cfRule type="containsText" dxfId="70" priority="125" operator="containsText" text="Cumplida">
      <formula>NOT(ISERROR(SEARCH("Cumplida",AP70)))</formula>
    </cfRule>
    <cfRule type="containsText" dxfId="69" priority="126" operator="containsText" text="En ejecución">
      <formula>NOT(ISERROR(SEARCH("En ejecución",AP70)))</formula>
    </cfRule>
    <cfRule type="containsText" dxfId="68" priority="127" operator="containsText" text="En revisión por la OCI">
      <formula>NOT(ISERROR(SEARCH("En revisión por la OCI",AP70)))</formula>
    </cfRule>
  </conditionalFormatting>
  <conditionalFormatting sqref="AQ70">
    <cfRule type="containsText" dxfId="67" priority="121" operator="containsText" text="Inefectiva">
      <formula>NOT(ISERROR(SEARCH("Inefectiva",AQ70)))</formula>
    </cfRule>
    <cfRule type="containsText" dxfId="66" priority="122" operator="containsText" text="Incumplida">
      <formula>NOT(ISERROR(SEARCH("Incumplida",AQ70)))</formula>
    </cfRule>
    <cfRule type="containsText" dxfId="65" priority="123" operator="containsText" text="Abierta">
      <formula>NOT(ISERROR(SEARCH("Abierta",AQ70)))</formula>
    </cfRule>
  </conditionalFormatting>
  <conditionalFormatting sqref="AM136:AM139">
    <cfRule type="iconSet" priority="120">
      <iconSet iconSet="5Arrows">
        <cfvo type="percent" val="0"/>
        <cfvo type="num" val="60"/>
        <cfvo type="num" val="70"/>
        <cfvo type="num" val="80"/>
        <cfvo type="num" val="100"/>
      </iconSet>
    </cfRule>
  </conditionalFormatting>
  <conditionalFormatting sqref="AM72">
    <cfRule type="iconSet" priority="117">
      <iconSet iconSet="5Arrows">
        <cfvo type="percent" val="0"/>
        <cfvo type="num" val="60"/>
        <cfvo type="num" val="70"/>
        <cfvo type="num" val="80"/>
        <cfvo type="num" val="100"/>
      </iconSet>
    </cfRule>
  </conditionalFormatting>
  <conditionalFormatting sqref="AM65">
    <cfRule type="iconSet" priority="116">
      <iconSet iconSet="5Arrows">
        <cfvo type="percent" val="0"/>
        <cfvo type="num" val="60"/>
        <cfvo type="num" val="70"/>
        <cfvo type="num" val="80"/>
        <cfvo type="num" val="100"/>
      </iconSet>
    </cfRule>
  </conditionalFormatting>
  <conditionalFormatting sqref="AM43">
    <cfRule type="iconSet" priority="114">
      <iconSet iconSet="5Arrows">
        <cfvo type="percent" val="0"/>
        <cfvo type="num" val="60"/>
        <cfvo type="num" val="70"/>
        <cfvo type="num" val="80"/>
        <cfvo type="num" val="100"/>
      </iconSet>
    </cfRule>
  </conditionalFormatting>
  <conditionalFormatting sqref="AM28">
    <cfRule type="iconSet" priority="112">
      <iconSet iconSet="5Arrows">
        <cfvo type="percent" val="0"/>
        <cfvo type="num" val="60"/>
        <cfvo type="num" val="70"/>
        <cfvo type="num" val="80"/>
        <cfvo type="num" val="100"/>
      </iconSet>
    </cfRule>
  </conditionalFormatting>
  <conditionalFormatting sqref="AM115">
    <cfRule type="iconSet" priority="109">
      <iconSet iconSet="5Arrows">
        <cfvo type="percent" val="0"/>
        <cfvo type="num" val="60"/>
        <cfvo type="num" val="70"/>
        <cfvo type="num" val="80"/>
        <cfvo type="num" val="100"/>
      </iconSet>
    </cfRule>
  </conditionalFormatting>
  <conditionalFormatting sqref="AM120">
    <cfRule type="iconSet" priority="108">
      <iconSet iconSet="5Arrows">
        <cfvo type="percent" val="0"/>
        <cfvo type="num" val="60"/>
        <cfvo type="num" val="70"/>
        <cfvo type="num" val="80"/>
        <cfvo type="num" val="100"/>
      </iconSet>
    </cfRule>
  </conditionalFormatting>
  <conditionalFormatting sqref="AM124">
    <cfRule type="iconSet" priority="107">
      <iconSet iconSet="5Arrows">
        <cfvo type="percent" val="0"/>
        <cfvo type="num" val="60"/>
        <cfvo type="num" val="70"/>
        <cfvo type="num" val="80"/>
        <cfvo type="num" val="100"/>
      </iconSet>
    </cfRule>
  </conditionalFormatting>
  <conditionalFormatting sqref="AM134">
    <cfRule type="iconSet" priority="106">
      <iconSet iconSet="5Arrows">
        <cfvo type="percent" val="0"/>
        <cfvo type="num" val="60"/>
        <cfvo type="num" val="70"/>
        <cfvo type="num" val="80"/>
        <cfvo type="num" val="100"/>
      </iconSet>
    </cfRule>
  </conditionalFormatting>
  <conditionalFormatting sqref="AM135">
    <cfRule type="iconSet" priority="105">
      <iconSet iconSet="5Arrows">
        <cfvo type="percent" val="0"/>
        <cfvo type="num" val="60"/>
        <cfvo type="num" val="70"/>
        <cfvo type="num" val="80"/>
        <cfvo type="num" val="100"/>
      </iconSet>
    </cfRule>
  </conditionalFormatting>
  <conditionalFormatting sqref="AM131">
    <cfRule type="iconSet" priority="104">
      <iconSet iconSet="5Arrows">
        <cfvo type="percent" val="0"/>
        <cfvo type="num" val="60"/>
        <cfvo type="num" val="70"/>
        <cfvo type="num" val="80"/>
        <cfvo type="num" val="100"/>
      </iconSet>
    </cfRule>
  </conditionalFormatting>
  <conditionalFormatting sqref="AP135">
    <cfRule type="containsText" dxfId="64" priority="101" operator="containsText" text="Cumplida">
      <formula>NOT(ISERROR(SEARCH("Cumplida",AP135)))</formula>
    </cfRule>
    <cfRule type="containsText" dxfId="63" priority="102" operator="containsText" text="En ejecución">
      <formula>NOT(ISERROR(SEARCH("En ejecución",AP135)))</formula>
    </cfRule>
    <cfRule type="containsText" dxfId="62" priority="103" operator="containsText" text="En revisión por la OCI">
      <formula>NOT(ISERROR(SEARCH("En revisión por la OCI",AP135)))</formula>
    </cfRule>
  </conditionalFormatting>
  <conditionalFormatting sqref="AL49:AM49">
    <cfRule type="iconSet" priority="99">
      <iconSet iconSet="5Arrows">
        <cfvo type="percent" val="0"/>
        <cfvo type="num" val="60"/>
        <cfvo type="num" val="70"/>
        <cfvo type="num" val="80"/>
        <cfvo type="num" val="100"/>
      </iconSet>
    </cfRule>
  </conditionalFormatting>
  <conditionalFormatting sqref="AO49">
    <cfRule type="iconSet" priority="94">
      <iconSet iconSet="5Arrows">
        <cfvo type="percent" val="0"/>
        <cfvo type="num" val="60"/>
        <cfvo type="num" val="70"/>
        <cfvo type="num" val="80"/>
        <cfvo type="num" val="100"/>
      </iconSet>
    </cfRule>
  </conditionalFormatting>
  <conditionalFormatting sqref="AO87">
    <cfRule type="iconSet" priority="92">
      <iconSet iconSet="5Arrows">
        <cfvo type="percent" val="0"/>
        <cfvo type="num" val="60"/>
        <cfvo type="num" val="70"/>
        <cfvo type="num" val="80"/>
        <cfvo type="num" val="100"/>
      </iconSet>
    </cfRule>
  </conditionalFormatting>
  <conditionalFormatting sqref="AL87:AM87">
    <cfRule type="iconSet" priority="93">
      <iconSet iconSet="5Arrows">
        <cfvo type="percent" val="0"/>
        <cfvo type="num" val="60"/>
        <cfvo type="num" val="70"/>
        <cfvo type="num" val="80"/>
        <cfvo type="num" val="100"/>
      </iconSet>
    </cfRule>
  </conditionalFormatting>
  <conditionalFormatting sqref="AO27">
    <cfRule type="iconSet" priority="86">
      <iconSet iconSet="5Arrows">
        <cfvo type="percent" val="0"/>
        <cfvo type="num" val="60"/>
        <cfvo type="num" val="70"/>
        <cfvo type="num" val="80"/>
        <cfvo type="num" val="100"/>
      </iconSet>
    </cfRule>
  </conditionalFormatting>
  <conditionalFormatting sqref="AL27:AM27">
    <cfRule type="iconSet" priority="87">
      <iconSet iconSet="5Arrows">
        <cfvo type="percent" val="0"/>
        <cfvo type="num" val="60"/>
        <cfvo type="num" val="70"/>
        <cfvo type="num" val="80"/>
        <cfvo type="num" val="100"/>
      </iconSet>
    </cfRule>
  </conditionalFormatting>
  <conditionalFormatting sqref="AO31">
    <cfRule type="iconSet" priority="80">
      <iconSet iconSet="5Arrows">
        <cfvo type="percent" val="0"/>
        <cfvo type="num" val="60"/>
        <cfvo type="num" val="70"/>
        <cfvo type="num" val="80"/>
        <cfvo type="num" val="100"/>
      </iconSet>
    </cfRule>
  </conditionalFormatting>
  <conditionalFormatting sqref="AL31:AM31">
    <cfRule type="iconSet" priority="81">
      <iconSet iconSet="5Arrows">
        <cfvo type="percent" val="0"/>
        <cfvo type="num" val="60"/>
        <cfvo type="num" val="70"/>
        <cfvo type="num" val="80"/>
        <cfvo type="num" val="100"/>
      </iconSet>
    </cfRule>
  </conditionalFormatting>
  <conditionalFormatting sqref="AO90">
    <cfRule type="iconSet" priority="74">
      <iconSet iconSet="5Arrows">
        <cfvo type="percent" val="0"/>
        <cfvo type="num" val="60"/>
        <cfvo type="num" val="70"/>
        <cfvo type="num" val="80"/>
        <cfvo type="num" val="100"/>
      </iconSet>
    </cfRule>
  </conditionalFormatting>
  <conditionalFormatting sqref="AL90:AM90">
    <cfRule type="iconSet" priority="75">
      <iconSet iconSet="5Arrows">
        <cfvo type="percent" val="0"/>
        <cfvo type="num" val="60"/>
        <cfvo type="num" val="70"/>
        <cfvo type="num" val="80"/>
        <cfvo type="num" val="100"/>
      </iconSet>
    </cfRule>
  </conditionalFormatting>
  <conditionalFormatting sqref="AO103">
    <cfRule type="iconSet" priority="69">
      <iconSet iconSet="5Arrows">
        <cfvo type="percent" val="0"/>
        <cfvo type="num" val="60"/>
        <cfvo type="num" val="70"/>
        <cfvo type="num" val="80"/>
        <cfvo type="num" val="100"/>
      </iconSet>
    </cfRule>
  </conditionalFormatting>
  <conditionalFormatting sqref="AP103">
    <cfRule type="containsText" dxfId="61" priority="66" operator="containsText" text="Cumplida">
      <formula>NOT(ISERROR(SEARCH("Cumplida",AP103)))</formula>
    </cfRule>
    <cfRule type="containsText" dxfId="60" priority="67" operator="containsText" text="En ejecución">
      <formula>NOT(ISERROR(SEARCH("En ejecución",AP103)))</formula>
    </cfRule>
    <cfRule type="containsText" dxfId="59" priority="68" operator="containsText" text="En revisión por la OCI">
      <formula>NOT(ISERROR(SEARCH("En revisión por la OCI",AP103)))</formula>
    </cfRule>
  </conditionalFormatting>
  <conditionalFormatting sqref="AL103">
    <cfRule type="iconSet" priority="64">
      <iconSet iconSet="5Arrows">
        <cfvo type="percent" val="0"/>
        <cfvo type="num" val="60"/>
        <cfvo type="num" val="70"/>
        <cfvo type="num" val="80"/>
        <cfvo type="num" val="100"/>
      </iconSet>
    </cfRule>
  </conditionalFormatting>
  <conditionalFormatting sqref="AM103">
    <cfRule type="iconSet" priority="63">
      <iconSet iconSet="5Arrows">
        <cfvo type="percent" val="0"/>
        <cfvo type="num" val="60"/>
        <cfvo type="num" val="70"/>
        <cfvo type="num" val="80"/>
        <cfvo type="num" val="100"/>
      </iconSet>
    </cfRule>
  </conditionalFormatting>
  <conditionalFormatting sqref="AP107">
    <cfRule type="containsText" dxfId="58" priority="58" operator="containsText" text="Cumplida">
      <formula>NOT(ISERROR(SEARCH("Cumplida",AP107)))</formula>
    </cfRule>
    <cfRule type="containsText" dxfId="57" priority="59" operator="containsText" text="En ejecución">
      <formula>NOT(ISERROR(SEARCH("En ejecución",AP107)))</formula>
    </cfRule>
    <cfRule type="containsText" dxfId="56" priority="60" operator="containsText" text="En revisión por la OCI">
      <formula>NOT(ISERROR(SEARCH("En revisión por la OCI",AP107)))</formula>
    </cfRule>
  </conditionalFormatting>
  <conditionalFormatting sqref="AO107">
    <cfRule type="iconSet" priority="61">
      <iconSet iconSet="5Arrows">
        <cfvo type="percent" val="0"/>
        <cfvo type="num" val="60"/>
        <cfvo type="num" val="70"/>
        <cfvo type="num" val="80"/>
        <cfvo type="num" val="100"/>
      </iconSet>
    </cfRule>
  </conditionalFormatting>
  <conditionalFormatting sqref="AL107:AM107">
    <cfRule type="iconSet" priority="62">
      <iconSet iconSet="5Arrows">
        <cfvo type="percent" val="0"/>
        <cfvo type="num" val="60"/>
        <cfvo type="num" val="70"/>
        <cfvo type="num" val="80"/>
        <cfvo type="num" val="100"/>
      </iconSet>
    </cfRule>
  </conditionalFormatting>
  <conditionalFormatting sqref="AO129">
    <cfRule type="iconSet" priority="51">
      <iconSet iconSet="5Arrows">
        <cfvo type="percent" val="0"/>
        <cfvo type="num" val="60"/>
        <cfvo type="num" val="70"/>
        <cfvo type="num" val="80"/>
        <cfvo type="num" val="100"/>
      </iconSet>
    </cfRule>
  </conditionalFormatting>
  <conditionalFormatting sqref="AL129:AM129">
    <cfRule type="iconSet" priority="52">
      <iconSet iconSet="5Arrows">
        <cfvo type="percent" val="0"/>
        <cfvo type="num" val="60"/>
        <cfvo type="num" val="70"/>
        <cfvo type="num" val="80"/>
        <cfvo type="num" val="100"/>
      </iconSet>
    </cfRule>
  </conditionalFormatting>
  <conditionalFormatting sqref="AO130">
    <cfRule type="iconSet" priority="45">
      <iconSet iconSet="5Arrows">
        <cfvo type="percent" val="0"/>
        <cfvo type="num" val="60"/>
        <cfvo type="num" val="70"/>
        <cfvo type="num" val="80"/>
        <cfvo type="num" val="100"/>
      </iconSet>
    </cfRule>
  </conditionalFormatting>
  <conditionalFormatting sqref="AL130:AM130">
    <cfRule type="iconSet" priority="46">
      <iconSet iconSet="5Arrows">
        <cfvo type="percent" val="0"/>
        <cfvo type="num" val="60"/>
        <cfvo type="num" val="70"/>
        <cfvo type="num" val="80"/>
        <cfvo type="num" val="100"/>
      </iconSet>
    </cfRule>
  </conditionalFormatting>
  <conditionalFormatting sqref="AP132">
    <cfRule type="containsText" dxfId="55" priority="42" operator="containsText" text="Cumplida">
      <formula>NOT(ISERROR(SEARCH("Cumplida",AP132)))</formula>
    </cfRule>
    <cfRule type="containsText" dxfId="54" priority="43" operator="containsText" text="En ejecución">
      <formula>NOT(ISERROR(SEARCH("En ejecución",AP132)))</formula>
    </cfRule>
    <cfRule type="containsText" dxfId="53" priority="44" operator="containsText" text="En revisión por la OCI">
      <formula>NOT(ISERROR(SEARCH("En revisión por la OCI",AP132)))</formula>
    </cfRule>
  </conditionalFormatting>
  <conditionalFormatting sqref="AO132">
    <cfRule type="iconSet" priority="39">
      <iconSet iconSet="5Arrows">
        <cfvo type="percent" val="0"/>
        <cfvo type="num" val="60"/>
        <cfvo type="num" val="70"/>
        <cfvo type="num" val="80"/>
        <cfvo type="num" val="100"/>
      </iconSet>
    </cfRule>
  </conditionalFormatting>
  <conditionalFormatting sqref="AL132:AM132">
    <cfRule type="iconSet" priority="40">
      <iconSet iconSet="5Arrows">
        <cfvo type="percent" val="0"/>
        <cfvo type="num" val="60"/>
        <cfvo type="num" val="70"/>
        <cfvo type="num" val="80"/>
        <cfvo type="num" val="100"/>
      </iconSet>
    </cfRule>
  </conditionalFormatting>
  <conditionalFormatting sqref="AO133">
    <cfRule type="iconSet" priority="33">
      <iconSet iconSet="5Arrows">
        <cfvo type="percent" val="0"/>
        <cfvo type="num" val="60"/>
        <cfvo type="num" val="70"/>
        <cfvo type="num" val="80"/>
        <cfvo type="num" val="100"/>
      </iconSet>
    </cfRule>
  </conditionalFormatting>
  <conditionalFormatting sqref="AL133:AM133">
    <cfRule type="iconSet" priority="34">
      <iconSet iconSet="5Arrows">
        <cfvo type="percent" val="0"/>
        <cfvo type="num" val="60"/>
        <cfvo type="num" val="70"/>
        <cfvo type="num" val="80"/>
        <cfvo type="num" val="100"/>
      </iconSet>
    </cfRule>
  </conditionalFormatting>
  <conditionalFormatting sqref="AP27">
    <cfRule type="containsText" dxfId="52" priority="30" operator="containsText" text="Cumplida">
      <formula>NOT(ISERROR(SEARCH("Cumplida",AP27)))</formula>
    </cfRule>
    <cfRule type="containsText" dxfId="51" priority="31" operator="containsText" text="En ejecución">
      <formula>NOT(ISERROR(SEARCH("En ejecución",AP27)))</formula>
    </cfRule>
    <cfRule type="containsText" dxfId="50" priority="32" operator="containsText" text="En revisión por la OCI">
      <formula>NOT(ISERROR(SEARCH("En revisión por la OCI",AP27)))</formula>
    </cfRule>
  </conditionalFormatting>
  <conditionalFormatting sqref="AP31">
    <cfRule type="containsText" dxfId="49" priority="26" operator="containsText" text="Cumplida">
      <formula>NOT(ISERROR(SEARCH("Cumplida",AP31)))</formula>
    </cfRule>
    <cfRule type="containsText" dxfId="48" priority="27" operator="containsText" text="En ejecución">
      <formula>NOT(ISERROR(SEARCH("En ejecución",AP31)))</formula>
    </cfRule>
    <cfRule type="containsText" dxfId="47" priority="28" operator="containsText" text="En revisión por la OCI">
      <formula>NOT(ISERROR(SEARCH("En revisión por la OCI",AP31)))</formula>
    </cfRule>
  </conditionalFormatting>
  <conditionalFormatting sqref="AP49">
    <cfRule type="containsText" dxfId="46" priority="22" operator="containsText" text="Cumplida">
      <formula>NOT(ISERROR(SEARCH("Cumplida",AP49)))</formula>
    </cfRule>
    <cfRule type="containsText" dxfId="45" priority="23" operator="containsText" text="En ejecución">
      <formula>NOT(ISERROR(SEARCH("En ejecución",AP49)))</formula>
    </cfRule>
    <cfRule type="containsText" dxfId="44" priority="24" operator="containsText" text="En revisión por la OCI">
      <formula>NOT(ISERROR(SEARCH("En revisión por la OCI",AP49)))</formula>
    </cfRule>
  </conditionalFormatting>
  <conditionalFormatting sqref="AP87">
    <cfRule type="containsText" dxfId="43" priority="18" operator="containsText" text="Cumplida">
      <formula>NOT(ISERROR(SEARCH("Cumplida",AP87)))</formula>
    </cfRule>
    <cfRule type="containsText" dxfId="42" priority="19" operator="containsText" text="En ejecución">
      <formula>NOT(ISERROR(SEARCH("En ejecución",AP87)))</formula>
    </cfRule>
    <cfRule type="containsText" dxfId="41" priority="20" operator="containsText" text="En revisión por la OCI">
      <formula>NOT(ISERROR(SEARCH("En revisión por la OCI",AP87)))</formula>
    </cfRule>
  </conditionalFormatting>
  <conditionalFormatting sqref="AP90">
    <cfRule type="containsText" dxfId="40" priority="14" operator="containsText" text="Cumplida">
      <formula>NOT(ISERROR(SEARCH("Cumplida",AP90)))</formula>
    </cfRule>
    <cfRule type="containsText" dxfId="39" priority="15" operator="containsText" text="En ejecución">
      <formula>NOT(ISERROR(SEARCH("En ejecución",AP90)))</formula>
    </cfRule>
    <cfRule type="containsText" dxfId="38" priority="16" operator="containsText" text="En revisión por la OCI">
      <formula>NOT(ISERROR(SEARCH("En revisión por la OCI",AP90)))</formula>
    </cfRule>
  </conditionalFormatting>
  <conditionalFormatting sqref="AP133">
    <cfRule type="containsText" dxfId="37" priority="10" operator="containsText" text="Cumplida">
      <formula>NOT(ISERROR(SEARCH("Cumplida",AP133)))</formula>
    </cfRule>
    <cfRule type="containsText" dxfId="36" priority="11" operator="containsText" text="En ejecución">
      <formula>NOT(ISERROR(SEARCH("En ejecución",AP133)))</formula>
    </cfRule>
    <cfRule type="containsText" dxfId="35" priority="12" operator="containsText" text="En revisión por la OCI">
      <formula>NOT(ISERROR(SEARCH("En revisión por la OCI",AP133)))</formula>
    </cfRule>
  </conditionalFormatting>
  <conditionalFormatting sqref="AP129">
    <cfRule type="containsText" dxfId="34" priority="5" operator="containsText" text="Cumplida">
      <formula>NOT(ISERROR(SEARCH("Cumplida",AP129)))</formula>
    </cfRule>
    <cfRule type="containsText" dxfId="33" priority="6" operator="containsText" text="En ejecución">
      <formula>NOT(ISERROR(SEARCH("En ejecución",AP129)))</formula>
    </cfRule>
    <cfRule type="containsText" dxfId="32" priority="7" operator="containsText" text="En revisión por la OCI">
      <formula>NOT(ISERROR(SEARCH("En revisión por la OCI",AP129)))</formula>
    </cfRule>
  </conditionalFormatting>
  <conditionalFormatting sqref="AP130">
    <cfRule type="containsText" dxfId="31" priority="1" operator="containsText" text="Cumplida">
      <formula>NOT(ISERROR(SEARCH("Cumplida",AP130)))</formula>
    </cfRule>
    <cfRule type="containsText" dxfId="30" priority="2" operator="containsText" text="En ejecución">
      <formula>NOT(ISERROR(SEARCH("En ejecución",AP130)))</formula>
    </cfRule>
    <cfRule type="containsText" dxfId="29" priority="3" operator="containsText" text="En revisión por la OCI">
      <formula>NOT(ISERROR(SEARCH("En revisión por la OCI",AP130)))</formula>
    </cfRule>
  </conditionalFormatting>
  <dataValidations xWindow="1400" yWindow="542" count="20">
    <dataValidation type="textLength" allowBlank="1" showInputMessage="1" error="Escriba un texto  Maximo 390 Caracteres" promptTitle="Cualquier contenido Maximo 390 Caracteres" prompt=" Registre aspectos importantes a considerar. (MÁX. 390 CARACTERES)" sqref="AI37:AI43 AI44:AJ44 AF11:AH11 AH12:AH20 AE12:AG25 AE26:AH26 AE9:AH10 AI9:AI26 AJ9:AJ43 AI30:AI34 AE29:AG44 AH29:AH33 AK127 AE45:AJ139 AK129:AK139" xr:uid="{00000000-0002-0000-0000-000000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I9:I76 S128:S135 N78:N101 N106:N127" xr:uid="{00000000-0002-0000-0000-000001000000}">
      <formula1>$A$349896:$A$349898</formula1>
    </dataValidation>
    <dataValidation type="whole" operator="greaterThanOrEqual" allowBlank="1" showInputMessage="1" showErrorMessage="1" sqref="R10:R77 AC32 AC24 AC107 AC59:AC60 AC9:AC15 AC70:AC72 AC127 AC92:AC93 AC109:AC111 AC50:AC51 AC27 AC65:AC66 AC42 AC35:AC36 AC78:AC79 AC114:AC116 AC119:AC121 AC123:AC125" xr:uid="{00000000-0002-0000-0000-000002000000}">
      <formula1>1</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T128:T135 U9:U139"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W9:W139" xr:uid="{00000000-0002-0000-0000-000004000000}">
      <formula1>-9223372036854770000</formula1>
      <formula2>9223372036854770000</formula2>
    </dataValidation>
    <dataValidation type="list" allowBlank="1" showInputMessage="1" showErrorMessage="1" sqref="AR9:AS139 AT9:AY25 AT27:AY29 AT40:AY40 AT42:AY48 AT51:AY51 AT73:AT78 AT67:AT71 AU67:AY78" xr:uid="{00000000-0002-0000-0000-000005000000}">
      <formula1>"1,3,5"</formula1>
    </dataValidation>
    <dataValidation type="list" allowBlank="1" showInputMessage="1" showErrorMessage="1" promptTitle="Estado y evaluación entidad" prompt="Solamente ingrese_x000a_En ejecución_x000a_Cumplida_x000a_Incumplida_x000a_En revisión por la OCI" sqref="AP9:AP102 AP104:AP106 AP108:AP131 AP133:AP139" xr:uid="{00000000-0002-0000-0000-000006000000}">
      <formula1>$BA$2:$BA$6</formula1>
    </dataValidation>
    <dataValidation allowBlank="1" showInputMessage="1" showErrorMessage="1" promptTitle="Estado y evaluación auditor" prompt="Este espacio es el registrado en el formato contraloria CBS0402 seguimiento y solo corresponde a dos estados_x000a_Abierta_x000a_Incumplida_x000a_" sqref="AQ9:AQ139 AT72" xr:uid="{00000000-0002-0000-0000-000007000000}"/>
    <dataValidation type="list" allowBlank="1" showInputMessage="1" showErrorMessage="1" errorTitle="Entrada no válida" error="Por favor seleccione un elemento de la lista" promptTitle="Seleccione un elemento de la lista" sqref="E138:E139" xr:uid="{8BBA630E-082F-4798-85AA-2195CA20CE30}">
      <formula1>$A$350996:$A$351010</formula1>
    </dataValidation>
    <dataValidation type="decimal" allowBlank="1" showInputMessage="1" showErrorMessage="1" errorTitle="Entrada no válida" error="Por favor escriba un número" promptTitle="Escriba un número en esta casilla" sqref="R136:R139" xr:uid="{C8C291A7-B658-492F-8C7F-CFCFBE6C5FB3}">
      <formula1>-999999</formula1>
      <formula2>999999</formula2>
    </dataValidation>
    <dataValidation type="whole" allowBlank="1" showInputMessage="1" showErrorMessage="1" errorTitle="Entrada no válida" error="Por favor escriba un número entero" promptTitle="Escriba un número entero en esta casilla" sqref="M136:M139" xr:uid="{918502B7-60CE-46B2-A004-B549A773F5D7}">
      <formula1>-999</formula1>
      <formula2>999</formula2>
    </dataValidation>
    <dataValidation type="textLength" allowBlank="1" showInputMessage="1" showErrorMessage="1" errorTitle="Entrada no válida" error="Escriba un texto  Maximo 500 Caracteres" promptTitle="Cualquier contenido Maximo 500 Caracteres" sqref="N136:N139 K136:L139" xr:uid="{BF2F46BD-5F39-4EBC-9801-476CBE792D7C}">
      <formula1>0</formula1>
      <formula2>500</formula2>
    </dataValidation>
    <dataValidation type="textLength" allowBlank="1" showInputMessage="1" showErrorMessage="1" errorTitle="Entrada no válida" error="Escriba un texto  Maximo 20 Caracteres" promptTitle="Cualquier contenido Maximo 20 Caracteres" sqref="J136:J139" xr:uid="{B6D037DF-37A6-4196-AEA6-991C209C6001}">
      <formula1>0</formula1>
      <formula2>20</formula2>
    </dataValidation>
    <dataValidation type="decimal" allowBlank="1" showInputMessage="1" showErrorMessage="1" errorTitle="Entrada no válida" error="Por favor escriba un número" promptTitle="Escriba un número en esta casilla" sqref="F136:F139" xr:uid="{688E534A-D301-4E8A-AC6A-CE99915D87FE}">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E136:E137" xr:uid="{97048C90-FDBE-458C-B50E-25AA444E074D}">
      <formula1>$A$350993:$A$351007</formula1>
    </dataValidation>
    <dataValidation type="textLength" allowBlank="1" showInputMessage="1" showErrorMessage="1" errorTitle="Entrada no válida" error="Escriba un texto  Maximo 9 Caracteres" promptTitle="Cualquier contenido Maximo 9 Caracteres" sqref="D136:D139" xr:uid="{2991EEBB-9D20-430B-A8F0-5C3F3F509BA8}">
      <formula1>0</formula1>
      <formula2>9</formula2>
    </dataValidation>
    <dataValidation type="textLength" allowBlank="1" showInputMessage="1" showErrorMessage="1" errorTitle="Entrada no válida" error="Escriba un texto  Maximo 200 Caracteres" promptTitle="Cualquier contenido Maximo 200 Caracteres" sqref="Q136:Q137 Q139" xr:uid="{4AB15C62-37CC-4BB1-A9FF-3D8E0B53E37E}">
      <formula1>0</formula1>
      <formula2>200</formula2>
    </dataValidation>
    <dataValidation type="textLength" allowBlank="1" showInputMessage="1" showErrorMessage="1" errorTitle="Entrada no válida" error="Escriba un texto  Maximo 100 Caracteres" promptTitle="Cualquier contenido Maximo 100 Caracteres" sqref="P136:P137 P139 Q138 AC136:AC139" xr:uid="{6D7C1DC2-E2AB-4247-89F4-E90EC42A584B}">
      <formula1>0</formula1>
      <formula2>100</formula2>
    </dataValidation>
    <dataValidation type="date" allowBlank="1" showInputMessage="1" errorTitle="Entrada no válida" error="Por favor escriba una fecha válida (AAAA/MM/DD)" promptTitle="Ingrese una fecha (AAAA/MM/DD)" sqref="S136:T139" xr:uid="{FD4BD2F5-EBAE-48BE-B10B-95A1AE20C664}">
      <formula1>1900/1/1</formula1>
      <formula2>3000/1/1</formula2>
    </dataValidation>
    <dataValidation type="list" allowBlank="1" showInputMessage="1" showErrorMessage="1" promptTitle="Estado y evaluación entidad" prompt="Solamente ingrese_x000a_En ejecución_x000a_Cumplida_x000a_Incumplida_x000a_En revisión por la OCI" sqref="AP107 AP103 AP132" xr:uid="{460B0C69-04A0-48D4-8E11-01898E03D549}">
      <formula1>$AU$2:$AU$6</formula1>
    </dataValidation>
  </dataValidations>
  <pageMargins left="0.25" right="0.25" top="0.75" bottom="0.75" header="0.3" footer="0.3"/>
  <pageSetup scale="22" orientation="landscape" r:id="rId1"/>
  <headerFooter>
    <oddFooter xml:space="preserve">&amp;L&amp;6MSM-PR-03-FR-03 VERSIÓN 4 12-10-2017
</oddFooter>
  </headerFooter>
  <legacyDrawing r:id="rId2"/>
  <extLst>
    <ext xmlns:x14="http://schemas.microsoft.com/office/spreadsheetml/2009/9/main" uri="{78C0D931-6437-407d-A8EE-F0AAD7539E65}">
      <x14:conditionalFormattings>
        <x14:conditionalFormatting xmlns:xm="http://schemas.microsoft.com/office/excel/2006/main">
          <x14:cfRule type="containsText" priority="601" operator="containsText" id="{300AB990-62C6-4822-96AB-DCBB3C0F218D}">
            <xm:f>NOT(ISERROR(SEARCH($BA$5,AP9)))</xm:f>
            <xm:f>$BA$5</xm:f>
            <x14:dxf>
              <font>
                <b/>
                <i val="0"/>
              </font>
              <fill>
                <patternFill>
                  <bgColor rgb="FFFF0000"/>
                </patternFill>
              </fill>
            </x14:dxf>
          </x14:cfRule>
          <xm:sqref>AP9 AP73:AP82 AP84:AP85 AP91:AP101 AP122:AP123 AP125:AP127 AP112:AP114 AP117:AP119 AP134</xm:sqref>
        </x14:conditionalFormatting>
        <x14:conditionalFormatting xmlns:xm="http://schemas.microsoft.com/office/excel/2006/main">
          <x14:cfRule type="containsText" priority="597" operator="containsText" id="{2521C652-BDED-4058-86CC-094AD35F60C5}">
            <xm:f>NOT(ISERROR(SEARCH($BA$5,AP10)))</xm:f>
            <xm:f>$BA$5</xm:f>
            <x14:dxf>
              <font>
                <b/>
                <i val="0"/>
              </font>
              <fill>
                <patternFill>
                  <bgColor rgb="FFFF0000"/>
                </patternFill>
              </fill>
            </x14:dxf>
          </x14:cfRule>
          <xm:sqref>AP10:AP16</xm:sqref>
        </x14:conditionalFormatting>
        <x14:conditionalFormatting xmlns:xm="http://schemas.microsoft.com/office/excel/2006/main">
          <x14:cfRule type="containsText" priority="593" operator="containsText" id="{500DF614-8050-4235-A96D-DC0DA6948F13}">
            <xm:f>NOT(ISERROR(SEARCH($BA$5,AP17)))</xm:f>
            <xm:f>$BA$5</xm:f>
            <x14:dxf>
              <font>
                <b/>
                <i val="0"/>
              </font>
              <fill>
                <patternFill>
                  <bgColor rgb="FFFF0000"/>
                </patternFill>
              </fill>
            </x14:dxf>
          </x14:cfRule>
          <xm:sqref>AP17:AP26 AP28:AP30 AP32</xm:sqref>
        </x14:conditionalFormatting>
        <x14:conditionalFormatting xmlns:xm="http://schemas.microsoft.com/office/excel/2006/main">
          <x14:cfRule type="containsText" priority="589" operator="containsText" id="{9628EECB-E51F-4F35-8709-9CC1B9C464A9}">
            <xm:f>NOT(ISERROR(SEARCH($BA$5,AP33)))</xm:f>
            <xm:f>$BA$5</xm:f>
            <x14:dxf>
              <font>
                <b/>
                <i val="0"/>
              </font>
              <fill>
                <patternFill>
                  <bgColor rgb="FFFF0000"/>
                </patternFill>
              </fill>
            </x14:dxf>
          </x14:cfRule>
          <xm:sqref>AP33:AP48 AP50:AP69</xm:sqref>
        </x14:conditionalFormatting>
        <x14:conditionalFormatting xmlns:xm="http://schemas.microsoft.com/office/excel/2006/main">
          <x14:cfRule type="containsText" priority="505" operator="containsText" id="{A5E95A14-8C1A-42BD-A398-0780DBF269C3}">
            <xm:f>NOT(ISERROR(SEARCH($BA$5,AP83)))</xm:f>
            <xm:f>$BA$5</xm:f>
            <x14:dxf>
              <font>
                <b/>
                <i val="0"/>
              </font>
              <fill>
                <patternFill>
                  <bgColor rgb="FFFF0000"/>
                </patternFill>
              </fill>
            </x14:dxf>
          </x14:cfRule>
          <xm:sqref>AP83</xm:sqref>
        </x14:conditionalFormatting>
        <x14:conditionalFormatting xmlns:xm="http://schemas.microsoft.com/office/excel/2006/main">
          <x14:cfRule type="containsText" priority="493" operator="containsText" id="{E63A6EC2-638E-4756-9BB8-6068BE36C3C3}">
            <xm:f>NOT(ISERROR(SEARCH($BA$5,AP128)))</xm:f>
            <xm:f>$BA$5</xm:f>
            <x14:dxf>
              <font>
                <b/>
                <i val="0"/>
              </font>
              <fill>
                <patternFill>
                  <bgColor rgb="FFFF0000"/>
                </patternFill>
              </fill>
            </x14:dxf>
          </x14:cfRule>
          <xm:sqref>AP128</xm:sqref>
        </x14:conditionalFormatting>
        <x14:conditionalFormatting xmlns:xm="http://schemas.microsoft.com/office/excel/2006/main">
          <x14:cfRule type="containsText" priority="437" operator="containsText" id="{076AF40E-702C-4811-919C-D2E2AE82F877}">
            <xm:f>NOT(ISERROR(SEARCH($BA$5,AP86)))</xm:f>
            <xm:f>$BA$5</xm:f>
            <x14:dxf>
              <font>
                <b/>
                <i val="0"/>
              </font>
              <fill>
                <patternFill>
                  <bgColor rgb="FFFF0000"/>
                </patternFill>
              </fill>
            </x14:dxf>
          </x14:cfRule>
          <xm:sqref>AP86 AP88:AP89</xm:sqref>
        </x14:conditionalFormatting>
        <x14:conditionalFormatting xmlns:xm="http://schemas.microsoft.com/office/excel/2006/main">
          <x14:cfRule type="containsText" priority="431" operator="containsText" id="{84980C4F-8874-4C4A-95D0-8F385335E994}">
            <xm:f>NOT(ISERROR(SEARCH($BA$5,AP106)))</xm:f>
            <xm:f>$BA$5</xm:f>
            <x14:dxf>
              <font>
                <b/>
                <i val="0"/>
              </font>
              <fill>
                <patternFill>
                  <bgColor rgb="FFFF0000"/>
                </patternFill>
              </fill>
            </x14:dxf>
          </x14:cfRule>
          <xm:sqref>AP106 AP108:AP111</xm:sqref>
        </x14:conditionalFormatting>
        <x14:conditionalFormatting xmlns:xm="http://schemas.microsoft.com/office/excel/2006/main">
          <x14:cfRule type="containsText" priority="424" operator="containsText" id="{07F16B12-866D-4082-9E48-F493545FD7BE}">
            <xm:f>NOT(ISERROR(SEARCH($BA$5,AP102)))</xm:f>
            <xm:f>$BA$5</xm:f>
            <x14:dxf>
              <font>
                <b/>
                <i val="0"/>
              </font>
              <fill>
                <patternFill>
                  <bgColor rgb="FFFF0000"/>
                </patternFill>
              </fill>
            </x14:dxf>
          </x14:cfRule>
          <xm:sqref>AP102 AP104:AP105</xm:sqref>
        </x14:conditionalFormatting>
        <x14:conditionalFormatting xmlns:xm="http://schemas.microsoft.com/office/excel/2006/main">
          <x14:cfRule type="containsText" priority="415" operator="containsText" id="{C19C55D6-D9DF-40B2-9387-CF5740E19055}">
            <xm:f>NOT(ISERROR(SEARCH($BA$5,AP131)))</xm:f>
            <xm:f>$BA$5</xm:f>
            <x14:dxf>
              <font>
                <b/>
                <i val="0"/>
              </font>
              <fill>
                <patternFill>
                  <bgColor rgb="FFFF0000"/>
                </patternFill>
              </fill>
            </x14:dxf>
          </x14:cfRule>
          <xm:sqref>AP131</xm:sqref>
        </x14:conditionalFormatting>
        <x14:conditionalFormatting xmlns:xm="http://schemas.microsoft.com/office/excel/2006/main">
          <x14:cfRule type="containsText" priority="398" operator="containsText" id="{8F5126EC-30BB-4CFB-ABE5-01B4E2E1870B}">
            <xm:f>NOT(ISERROR(SEARCH($BA$5,AP71)))</xm:f>
            <xm:f>$BA$5</xm:f>
            <x14:dxf>
              <font>
                <b/>
                <i val="0"/>
              </font>
              <fill>
                <patternFill>
                  <bgColor rgb="FFFF0000"/>
                </patternFill>
              </fill>
            </x14:dxf>
          </x14:cfRule>
          <xm:sqref>AP71:AP72</xm:sqref>
        </x14:conditionalFormatting>
        <x14:conditionalFormatting xmlns:xm="http://schemas.microsoft.com/office/excel/2006/main">
          <x14:cfRule type="containsText" priority="388" operator="containsText" id="{EE1B5A29-DCE7-4BFB-9A58-B3861CFC8C86}">
            <xm:f>NOT(ISERROR(SEARCH($BA$5,AP115)))</xm:f>
            <xm:f>$BA$5</xm:f>
            <x14:dxf>
              <font>
                <b/>
                <i val="0"/>
              </font>
              <fill>
                <patternFill>
                  <bgColor rgb="FFFF0000"/>
                </patternFill>
              </fill>
            </x14:dxf>
          </x14:cfRule>
          <xm:sqref>AP115:AP116</xm:sqref>
        </x14:conditionalFormatting>
        <x14:conditionalFormatting xmlns:xm="http://schemas.microsoft.com/office/excel/2006/main">
          <x14:cfRule type="containsText" priority="382" operator="containsText" id="{322B3055-46BC-469D-8FD7-40BD7B535134}">
            <xm:f>NOT(ISERROR(SEARCH($BA$5,AP120)))</xm:f>
            <xm:f>$BA$5</xm:f>
            <x14:dxf>
              <font>
                <b/>
                <i val="0"/>
              </font>
              <fill>
                <patternFill>
                  <bgColor rgb="FFFF0000"/>
                </patternFill>
              </fill>
            </x14:dxf>
          </x14:cfRule>
          <xm:sqref>AP120:AP121</xm:sqref>
        </x14:conditionalFormatting>
        <x14:conditionalFormatting xmlns:xm="http://schemas.microsoft.com/office/excel/2006/main">
          <x14:cfRule type="containsText" priority="376" operator="containsText" id="{B3C47923-E305-47FA-AE4F-DF409BB04E3F}">
            <xm:f>NOT(ISERROR(SEARCH($BA$5,AP124)))</xm:f>
            <xm:f>$BA$5</xm:f>
            <x14:dxf>
              <font>
                <b/>
                <i val="0"/>
              </font>
              <fill>
                <patternFill>
                  <bgColor rgb="FFFF0000"/>
                </patternFill>
              </fill>
            </x14:dxf>
          </x14:cfRule>
          <xm:sqref>AP124</xm:sqref>
        </x14:conditionalFormatting>
        <x14:conditionalFormatting xmlns:xm="http://schemas.microsoft.com/office/excel/2006/main">
          <x14:cfRule type="containsText" priority="174" operator="containsText" id="{6426503D-FED0-4331-9D7B-230A467DAB68}">
            <xm:f>NOT(ISERROR(SEARCH($BA$5,AP136)))</xm:f>
            <xm:f>$BA$5</xm:f>
            <x14:dxf>
              <font>
                <b/>
                <i val="0"/>
              </font>
              <fill>
                <patternFill>
                  <bgColor rgb="FFFF0000"/>
                </patternFill>
              </fill>
            </x14:dxf>
          </x14:cfRule>
          <xm:sqref>AP136:AP139</xm:sqref>
        </x14:conditionalFormatting>
        <x14:conditionalFormatting xmlns:xm="http://schemas.microsoft.com/office/excel/2006/main">
          <x14:cfRule type="containsText" priority="128" operator="containsText" id="{F6DFB545-A7AB-4ED8-BAF9-53762E993F25}">
            <xm:f>NOT(ISERROR(SEARCH($BA$5,Q70)))</xm:f>
            <xm:f>$BA$5</xm:f>
            <x14:dxf>
              <font>
                <b/>
                <i val="0"/>
              </font>
              <fill>
                <patternFill>
                  <bgColor rgb="FFFF0000"/>
                </patternFill>
              </fill>
            </x14:dxf>
          </x14:cfRule>
          <xm:sqref>XET70 Q70</xm:sqref>
        </x14:conditionalFormatting>
        <x14:conditionalFormatting xmlns:xm="http://schemas.microsoft.com/office/excel/2006/main">
          <x14:cfRule type="containsText" priority="124" operator="containsText" id="{7E4440A1-F37B-40AB-B99B-CB83B19014BB}">
            <xm:f>NOT(ISERROR(SEARCH($BA$5,AP70)))</xm:f>
            <xm:f>$BA$5</xm:f>
            <x14:dxf>
              <font>
                <b/>
                <i val="0"/>
              </font>
              <fill>
                <patternFill>
                  <bgColor rgb="FFFF0000"/>
                </patternFill>
              </fill>
            </x14:dxf>
          </x14:cfRule>
          <xm:sqref>AP70</xm:sqref>
        </x14:conditionalFormatting>
        <x14:conditionalFormatting xmlns:xm="http://schemas.microsoft.com/office/excel/2006/main">
          <x14:cfRule type="containsText" priority="100" operator="containsText" id="{00FA30CA-AB18-4C26-8889-F864DE651600}">
            <xm:f>NOT(ISERROR(SEARCH($BA$5,AP135)))</xm:f>
            <xm:f>$BA$5</xm:f>
            <x14:dxf>
              <font>
                <b/>
                <i val="0"/>
              </font>
              <fill>
                <patternFill>
                  <bgColor rgb="FFFF0000"/>
                </patternFill>
              </fill>
            </x14:dxf>
          </x14:cfRule>
          <xm:sqref>AP135</xm:sqref>
        </x14:conditionalFormatting>
        <x14:conditionalFormatting xmlns:xm="http://schemas.microsoft.com/office/excel/2006/main">
          <x14:cfRule type="containsText" priority="65" operator="containsText" id="{404FB4B4-471D-4542-B8E2-77E746E317A1}">
            <xm:f>NOT(ISERROR(SEARCH($AU$5,AP103)))</xm:f>
            <xm:f>$AU$5</xm:f>
            <x14:dxf>
              <font>
                <b/>
                <i val="0"/>
              </font>
              <fill>
                <patternFill>
                  <bgColor rgb="FFFF0000"/>
                </patternFill>
              </fill>
            </x14:dxf>
          </x14:cfRule>
          <xm:sqref>AP103</xm:sqref>
        </x14:conditionalFormatting>
        <x14:conditionalFormatting xmlns:xm="http://schemas.microsoft.com/office/excel/2006/main">
          <x14:cfRule type="containsText" priority="57" operator="containsText" id="{90D855CE-0C46-4C41-A7B3-E805256DB9F1}">
            <xm:f>NOT(ISERROR(SEARCH($AU$5,AP107)))</xm:f>
            <xm:f>$AU$5</xm:f>
            <x14:dxf>
              <font>
                <b/>
                <i val="0"/>
              </font>
              <fill>
                <patternFill>
                  <bgColor rgb="FFFF0000"/>
                </patternFill>
              </fill>
            </x14:dxf>
          </x14:cfRule>
          <xm:sqref>AP107</xm:sqref>
        </x14:conditionalFormatting>
        <x14:conditionalFormatting xmlns:xm="http://schemas.microsoft.com/office/excel/2006/main">
          <x14:cfRule type="containsText" priority="41" operator="containsText" id="{89ACA00A-55BD-402F-8A55-755EA9BC9EAE}">
            <xm:f>NOT(ISERROR(SEARCH($AU$5,AP132)))</xm:f>
            <xm:f>$AU$5</xm:f>
            <x14:dxf>
              <font>
                <b/>
                <i val="0"/>
              </font>
              <fill>
                <patternFill>
                  <bgColor rgb="FFFF0000"/>
                </patternFill>
              </fill>
            </x14:dxf>
          </x14:cfRule>
          <xm:sqref>AP132</xm:sqref>
        </x14:conditionalFormatting>
        <x14:conditionalFormatting xmlns:xm="http://schemas.microsoft.com/office/excel/2006/main">
          <x14:cfRule type="containsText" priority="29" operator="containsText" id="{A4E3F64E-878B-4B4F-9A58-BE5EFE5A4DA0}">
            <xm:f>NOT(ISERROR(SEARCH($BA$5,AP27)))</xm:f>
            <xm:f>$BA$5</xm:f>
            <x14:dxf>
              <font>
                <b/>
                <i val="0"/>
              </font>
              <fill>
                <patternFill>
                  <bgColor rgb="FFFF0000"/>
                </patternFill>
              </fill>
            </x14:dxf>
          </x14:cfRule>
          <xm:sqref>AP27</xm:sqref>
        </x14:conditionalFormatting>
        <x14:conditionalFormatting xmlns:xm="http://schemas.microsoft.com/office/excel/2006/main">
          <x14:cfRule type="containsText" priority="25" operator="containsText" id="{BF73750B-71DA-4D23-A18B-6B1FC111D8EE}">
            <xm:f>NOT(ISERROR(SEARCH($BA$5,AP31)))</xm:f>
            <xm:f>$BA$5</xm:f>
            <x14:dxf>
              <font>
                <b/>
                <i val="0"/>
              </font>
              <fill>
                <patternFill>
                  <bgColor rgb="FFFF0000"/>
                </patternFill>
              </fill>
            </x14:dxf>
          </x14:cfRule>
          <xm:sqref>AP31</xm:sqref>
        </x14:conditionalFormatting>
        <x14:conditionalFormatting xmlns:xm="http://schemas.microsoft.com/office/excel/2006/main">
          <x14:cfRule type="containsText" priority="21" operator="containsText" id="{2C0F5CEC-8C5E-42F5-8BCA-EC65BD4C0684}">
            <xm:f>NOT(ISERROR(SEARCH($BA$5,AP49)))</xm:f>
            <xm:f>$BA$5</xm:f>
            <x14:dxf>
              <font>
                <b/>
                <i val="0"/>
              </font>
              <fill>
                <patternFill>
                  <bgColor rgb="FFFF0000"/>
                </patternFill>
              </fill>
            </x14:dxf>
          </x14:cfRule>
          <xm:sqref>AP49</xm:sqref>
        </x14:conditionalFormatting>
        <x14:conditionalFormatting xmlns:xm="http://schemas.microsoft.com/office/excel/2006/main">
          <x14:cfRule type="containsText" priority="17" operator="containsText" id="{3E08E623-FDAC-487E-8195-370D4C6675D8}">
            <xm:f>NOT(ISERROR(SEARCH($BA$5,AP87)))</xm:f>
            <xm:f>$BA$5</xm:f>
            <x14:dxf>
              <font>
                <b/>
                <i val="0"/>
              </font>
              <fill>
                <patternFill>
                  <bgColor rgb="FFFF0000"/>
                </patternFill>
              </fill>
            </x14:dxf>
          </x14:cfRule>
          <xm:sqref>AP87</xm:sqref>
        </x14:conditionalFormatting>
        <x14:conditionalFormatting xmlns:xm="http://schemas.microsoft.com/office/excel/2006/main">
          <x14:cfRule type="containsText" priority="13" operator="containsText" id="{0CCDA7A5-6731-4ECA-B655-20221E2F0ECC}">
            <xm:f>NOT(ISERROR(SEARCH($BA$5,AP90)))</xm:f>
            <xm:f>$BA$5</xm:f>
            <x14:dxf>
              <font>
                <b/>
                <i val="0"/>
              </font>
              <fill>
                <patternFill>
                  <bgColor rgb="FFFF0000"/>
                </patternFill>
              </fill>
            </x14:dxf>
          </x14:cfRule>
          <xm:sqref>AP90</xm:sqref>
        </x14:conditionalFormatting>
        <x14:conditionalFormatting xmlns:xm="http://schemas.microsoft.com/office/excel/2006/main">
          <x14:cfRule type="containsText" priority="9" operator="containsText" id="{BFA52883-6D60-44F5-ADA3-91D3CDEF42BF}">
            <xm:f>NOT(ISERROR(SEARCH($BA$5,AP133)))</xm:f>
            <xm:f>$BA$5</xm:f>
            <x14:dxf>
              <font>
                <b/>
                <i val="0"/>
              </font>
              <fill>
                <patternFill>
                  <bgColor rgb="FFFF0000"/>
                </patternFill>
              </fill>
            </x14:dxf>
          </x14:cfRule>
          <xm:sqref>AP133</xm:sqref>
        </x14:conditionalFormatting>
        <x14:conditionalFormatting xmlns:xm="http://schemas.microsoft.com/office/excel/2006/main">
          <x14:cfRule type="containsText" priority="8" operator="containsText" id="{B7B39C27-1B4F-47CB-8E58-7A06DD792DDB}">
            <xm:f>NOT(ISERROR(SEARCH($BA$5,AP129)))</xm:f>
            <xm:f>$BA$5</xm:f>
            <x14:dxf>
              <font>
                <b/>
                <i val="0"/>
              </font>
              <fill>
                <patternFill>
                  <bgColor rgb="FFFF0000"/>
                </patternFill>
              </fill>
            </x14:dxf>
          </x14:cfRule>
          <xm:sqref>AP129</xm:sqref>
        </x14:conditionalFormatting>
        <x14:conditionalFormatting xmlns:xm="http://schemas.microsoft.com/office/excel/2006/main">
          <x14:cfRule type="containsText" priority="4" operator="containsText" id="{659A26C7-0FDC-412E-8D86-66062469E499}">
            <xm:f>NOT(ISERROR(SEARCH($BA$5,AP130)))</xm:f>
            <xm:f>$BA$5</xm:f>
            <x14:dxf>
              <font>
                <b/>
                <i val="0"/>
              </font>
              <fill>
                <patternFill>
                  <bgColor rgb="FFFF0000"/>
                </patternFill>
              </fill>
            </x14:dxf>
          </x14:cfRule>
          <xm:sqref>AP130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27"/>
  <sheetViews>
    <sheetView workbookViewId="0">
      <selection activeCell="D7" sqref="D7:I7"/>
    </sheetView>
  </sheetViews>
  <sheetFormatPr baseColWidth="10" defaultColWidth="11.42578125" defaultRowHeight="15"/>
  <cols>
    <col min="1" max="2" width="11.42578125" style="6"/>
    <col min="3" max="3" width="17.5703125" style="6" customWidth="1"/>
    <col min="4" max="4" width="28.28515625" style="6" customWidth="1"/>
    <col min="5" max="6" width="11.42578125" style="6"/>
    <col min="7" max="7" width="14.140625" style="6" bestFit="1" customWidth="1"/>
    <col min="8" max="16384" width="11.42578125" style="6"/>
  </cols>
  <sheetData>
    <row r="1" spans="1:17" ht="15.75">
      <c r="A1" s="262" t="s">
        <v>992</v>
      </c>
      <c r="B1" s="262"/>
      <c r="C1" s="262"/>
      <c r="D1" s="262"/>
      <c r="E1" s="262"/>
      <c r="F1" s="262"/>
      <c r="G1" s="262"/>
      <c r="H1" s="262"/>
      <c r="I1" s="262"/>
      <c r="J1" s="262"/>
      <c r="K1" s="262"/>
      <c r="L1" s="262"/>
      <c r="M1" s="262"/>
      <c r="N1" s="262"/>
    </row>
    <row r="2" spans="1:17" ht="15.75">
      <c r="A2" s="262" t="s">
        <v>991</v>
      </c>
      <c r="B2" s="262"/>
      <c r="C2" s="262"/>
      <c r="D2" s="262"/>
      <c r="E2" s="262"/>
      <c r="F2" s="262"/>
      <c r="G2" s="262"/>
      <c r="H2" s="262"/>
      <c r="I2" s="262"/>
      <c r="J2" s="262"/>
      <c r="K2" s="262"/>
      <c r="L2" s="262"/>
      <c r="M2" s="262"/>
      <c r="N2" s="262"/>
    </row>
    <row r="3" spans="1:17" ht="15.75">
      <c r="A3" s="263"/>
      <c r="B3" s="263"/>
      <c r="C3" s="263"/>
      <c r="D3" s="263"/>
      <c r="E3" s="263"/>
      <c r="F3" s="263"/>
      <c r="G3" s="263"/>
      <c r="H3" s="263"/>
      <c r="I3" s="263"/>
      <c r="J3" s="263"/>
      <c r="K3" s="263"/>
      <c r="L3" s="263"/>
      <c r="M3" s="263"/>
      <c r="N3" s="263"/>
    </row>
    <row r="4" spans="1:17">
      <c r="A4" s="7"/>
      <c r="B4" s="7"/>
      <c r="C4" s="7"/>
      <c r="D4" s="7"/>
      <c r="E4" s="7"/>
      <c r="F4" s="7"/>
      <c r="G4" s="7"/>
      <c r="H4" s="7"/>
      <c r="I4" s="8"/>
      <c r="J4" s="8"/>
      <c r="K4" s="8"/>
      <c r="L4" s="8"/>
      <c r="M4" s="7"/>
      <c r="N4" s="7"/>
    </row>
    <row r="5" spans="1:17" ht="15.75">
      <c r="A5" s="9" t="s">
        <v>12</v>
      </c>
      <c r="B5" s="9"/>
      <c r="C5" s="10"/>
      <c r="D5" s="264" t="s">
        <v>136</v>
      </c>
      <c r="E5" s="264"/>
      <c r="F5" s="264"/>
      <c r="G5" s="264"/>
      <c r="H5" s="264"/>
      <c r="I5" s="264"/>
      <c r="J5" s="11"/>
      <c r="K5" s="11"/>
      <c r="L5" s="11"/>
      <c r="M5" s="12"/>
    </row>
    <row r="6" spans="1:17" ht="15.75">
      <c r="A6" s="9"/>
      <c r="B6" s="9"/>
      <c r="C6" s="10"/>
      <c r="D6" s="265"/>
      <c r="E6" s="265"/>
      <c r="F6" s="265"/>
      <c r="G6" s="265"/>
      <c r="H6" s="265"/>
      <c r="I6" s="265"/>
      <c r="J6" s="13"/>
      <c r="K6" s="13"/>
      <c r="L6" s="13"/>
      <c r="M6" s="14"/>
    </row>
    <row r="7" spans="1:17" ht="15.75">
      <c r="A7" s="9" t="s">
        <v>13</v>
      </c>
      <c r="B7" s="9"/>
      <c r="C7" s="10"/>
      <c r="D7" s="264" t="s">
        <v>993</v>
      </c>
      <c r="E7" s="264"/>
      <c r="F7" s="264"/>
      <c r="G7" s="264"/>
      <c r="H7" s="265"/>
      <c r="I7" s="265"/>
      <c r="J7" s="13"/>
      <c r="K7" s="13"/>
      <c r="L7" s="13"/>
      <c r="M7" s="14"/>
    </row>
    <row r="8" spans="1:17" ht="15.75">
      <c r="A8" s="9"/>
      <c r="B8" s="9"/>
      <c r="C8" s="10"/>
      <c r="D8" s="15"/>
      <c r="E8" s="16"/>
      <c r="F8" s="17"/>
      <c r="G8" s="18"/>
      <c r="H8" s="18"/>
      <c r="I8" s="19"/>
      <c r="J8" s="19"/>
      <c r="K8" s="19"/>
      <c r="L8" s="19"/>
      <c r="M8" s="14"/>
    </row>
    <row r="9" spans="1:17" ht="15.75">
      <c r="A9" s="9"/>
      <c r="B9" s="9"/>
      <c r="C9" s="10"/>
      <c r="D9" s="20"/>
      <c r="E9" s="21"/>
      <c r="F9" s="17"/>
      <c r="G9" s="18"/>
      <c r="H9" s="18"/>
      <c r="I9" s="19"/>
      <c r="J9" s="19"/>
      <c r="K9" s="19"/>
      <c r="L9" s="19"/>
      <c r="M9" s="14"/>
    </row>
    <row r="10" spans="1:17" ht="15.75">
      <c r="A10" s="272" t="s">
        <v>14</v>
      </c>
      <c r="B10" s="272"/>
      <c r="C10" s="272"/>
      <c r="D10" s="264" t="s">
        <v>509</v>
      </c>
      <c r="E10" s="264"/>
      <c r="F10" s="264"/>
      <c r="G10" s="264"/>
      <c r="H10" s="264"/>
      <c r="I10" s="264"/>
      <c r="J10" s="11"/>
      <c r="K10" s="11"/>
      <c r="L10" s="11"/>
      <c r="M10" s="7"/>
    </row>
    <row r="11" spans="1:17" ht="15.75">
      <c r="A11" s="22"/>
      <c r="B11" s="22"/>
      <c r="C11" s="22"/>
      <c r="D11" s="11"/>
      <c r="E11" s="11"/>
      <c r="F11" s="17"/>
      <c r="G11" s="23"/>
      <c r="H11" s="23"/>
      <c r="I11" s="24"/>
      <c r="J11" s="24"/>
      <c r="K11" s="24"/>
      <c r="L11" s="24"/>
      <c r="M11" s="7"/>
      <c r="Q11" s="59"/>
    </row>
    <row r="12" spans="1:17" ht="15.75">
      <c r="A12" s="272" t="s">
        <v>15</v>
      </c>
      <c r="B12" s="272"/>
      <c r="C12" s="272"/>
      <c r="D12" s="273">
        <f>'126PE01-PR08-F2'!Y4</f>
        <v>43830</v>
      </c>
      <c r="E12" s="273"/>
      <c r="F12" s="274"/>
      <c r="G12" s="274"/>
      <c r="H12" s="274"/>
      <c r="I12" s="274"/>
      <c r="J12" s="25"/>
      <c r="K12" s="25"/>
      <c r="L12" s="25"/>
      <c r="M12" s="7"/>
      <c r="Q12" s="59"/>
    </row>
    <row r="13" spans="1:17">
      <c r="Q13" s="59"/>
    </row>
    <row r="14" spans="1:17">
      <c r="C14" s="26"/>
      <c r="D14" s="26"/>
      <c r="E14" s="26"/>
      <c r="F14" s="26"/>
      <c r="G14" s="26"/>
      <c r="H14" s="26"/>
      <c r="I14" s="27"/>
      <c r="J14" s="27"/>
      <c r="K14" s="27"/>
      <c r="L14" s="27"/>
      <c r="M14" s="28"/>
      <c r="Q14" s="59"/>
    </row>
    <row r="15" spans="1:17">
      <c r="C15" s="266" t="s">
        <v>505</v>
      </c>
      <c r="D15" s="267"/>
      <c r="E15" s="267"/>
      <c r="F15" s="267"/>
      <c r="G15" s="267"/>
      <c r="H15" s="268"/>
      <c r="I15" s="27"/>
      <c r="J15" s="27"/>
      <c r="K15" s="27"/>
      <c r="L15" s="27"/>
      <c r="Q15" s="59"/>
    </row>
    <row r="16" spans="1:17">
      <c r="C16" s="269"/>
      <c r="D16" s="270"/>
      <c r="E16" s="270"/>
      <c r="F16" s="270"/>
      <c r="G16" s="270"/>
      <c r="H16" s="271"/>
      <c r="I16" s="27"/>
      <c r="J16" s="27"/>
      <c r="K16" s="27"/>
      <c r="L16" s="27"/>
      <c r="Q16" s="59"/>
    </row>
    <row r="17" spans="3:17">
      <c r="C17" s="269"/>
      <c r="D17" s="270"/>
      <c r="E17" s="270"/>
      <c r="F17" s="270"/>
      <c r="G17" s="270"/>
      <c r="H17" s="271"/>
      <c r="I17" s="27"/>
      <c r="J17" s="27"/>
      <c r="K17" s="27"/>
      <c r="L17" s="27"/>
      <c r="N17" s="29"/>
      <c r="Q17" s="59"/>
    </row>
    <row r="18" spans="3:17" ht="15.75">
      <c r="C18" s="30" t="s">
        <v>16</v>
      </c>
      <c r="D18" s="31"/>
      <c r="E18" s="31"/>
      <c r="F18" s="31"/>
      <c r="G18" s="31"/>
      <c r="H18" s="32"/>
      <c r="I18" s="27"/>
      <c r="J18" s="27"/>
      <c r="K18" s="27"/>
      <c r="L18" s="27"/>
      <c r="N18" s="29"/>
      <c r="Q18" s="59"/>
    </row>
    <row r="19" spans="3:17" ht="15.75">
      <c r="C19" s="30"/>
      <c r="D19" s="31"/>
      <c r="E19" s="31"/>
      <c r="F19" s="31"/>
      <c r="G19" s="31"/>
      <c r="H19" s="32"/>
      <c r="I19" s="27"/>
      <c r="J19" s="27"/>
      <c r="K19" s="27"/>
      <c r="L19" s="27"/>
      <c r="N19" s="33"/>
      <c r="Q19" s="59"/>
    </row>
    <row r="20" spans="3:17" ht="15.75">
      <c r="C20" s="30" t="s">
        <v>17</v>
      </c>
      <c r="D20" s="31"/>
      <c r="E20" s="115" t="s">
        <v>18</v>
      </c>
      <c r="F20" s="116"/>
      <c r="G20" s="117">
        <f>'126PE01-PR08-F2'!Z140</f>
        <v>5193.5714285714284</v>
      </c>
      <c r="H20" s="32"/>
      <c r="Q20" s="59"/>
    </row>
    <row r="21" spans="3:17" ht="15.75">
      <c r="C21" s="30" t="s">
        <v>19</v>
      </c>
      <c r="D21" s="31"/>
      <c r="E21" s="118" t="s">
        <v>20</v>
      </c>
      <c r="F21" s="119"/>
      <c r="G21" s="120">
        <f>'126PE01-PR08-F2'!U140</f>
        <v>5631.8571428571404</v>
      </c>
      <c r="H21" s="32"/>
      <c r="Q21" s="59"/>
    </row>
    <row r="22" spans="3:17" ht="15.75">
      <c r="C22" s="30" t="s">
        <v>95</v>
      </c>
      <c r="D22" s="31"/>
      <c r="E22" s="34" t="s">
        <v>21</v>
      </c>
      <c r="F22" s="35"/>
      <c r="G22" s="50">
        <f>IF('126PE01-PR08-F2'!Y140=0,0,'126PE01-PR08-F2'!Y140/G20)</f>
        <v>0.99760453857791231</v>
      </c>
      <c r="H22" s="36"/>
      <c r="N22" s="37"/>
      <c r="O22" s="37"/>
      <c r="P22" s="37"/>
      <c r="Q22" s="59"/>
    </row>
    <row r="23" spans="3:17" ht="15.75">
      <c r="C23" s="30" t="s">
        <v>22</v>
      </c>
      <c r="D23" s="31"/>
      <c r="E23" s="34" t="s">
        <v>23</v>
      </c>
      <c r="F23" s="35"/>
      <c r="G23" s="50">
        <f>IF('126PE01-PR08-F2'!X140=0,0,'126PE01-PR08-F2'!X140/G21)</f>
        <v>0.99404695228673623</v>
      </c>
      <c r="H23" s="38"/>
      <c r="M23" s="39"/>
      <c r="N23" s="40"/>
      <c r="Q23" s="59"/>
    </row>
    <row r="24" spans="3:17">
      <c r="C24" s="41"/>
      <c r="D24" s="42"/>
      <c r="E24" s="43"/>
      <c r="F24" s="44"/>
      <c r="G24" s="45"/>
      <c r="H24" s="46"/>
      <c r="M24" s="39"/>
      <c r="N24" s="40"/>
      <c r="Q24" s="59"/>
    </row>
    <row r="25" spans="3:17">
      <c r="M25" s="39"/>
      <c r="Q25" s="59"/>
    </row>
    <row r="26" spans="3:17">
      <c r="Q26" s="59"/>
    </row>
    <row r="27" spans="3:17">
      <c r="Q27" s="59"/>
    </row>
    <row r="28" spans="3:17">
      <c r="C28" s="4"/>
      <c r="D28" s="4"/>
      <c r="Q28" s="59"/>
    </row>
    <row r="29" spans="3:17">
      <c r="C29" s="48"/>
      <c r="D29" s="5"/>
      <c r="Q29" s="59"/>
    </row>
    <row r="30" spans="3:17">
      <c r="C30" s="49"/>
      <c r="D30" s="5"/>
      <c r="Q30" s="59"/>
    </row>
    <row r="31" spans="3:17">
      <c r="C31" s="49"/>
      <c r="D31" s="5"/>
      <c r="Q31" s="59"/>
    </row>
    <row r="32" spans="3:17">
      <c r="C32" s="48"/>
      <c r="D32" s="5"/>
      <c r="Q32" s="59"/>
    </row>
    <row r="33" spans="3:17">
      <c r="C33" s="49"/>
      <c r="D33" s="5"/>
      <c r="Q33" s="59"/>
    </row>
    <row r="34" spans="3:17">
      <c r="C34" s="49"/>
      <c r="D34" s="5"/>
      <c r="Q34" s="59"/>
    </row>
    <row r="35" spans="3:17">
      <c r="C35" s="48"/>
      <c r="D35" s="5"/>
      <c r="Q35" s="59"/>
    </row>
    <row r="36" spans="3:17">
      <c r="C36" s="49"/>
      <c r="D36" s="5"/>
      <c r="Q36" s="59"/>
    </row>
    <row r="37" spans="3:17">
      <c r="C37" s="49"/>
      <c r="D37" s="5"/>
      <c r="Q37" s="59"/>
    </row>
    <row r="38" spans="3:17">
      <c r="C38" s="48"/>
      <c r="D38" s="5"/>
      <c r="Q38" s="59"/>
    </row>
    <row r="39" spans="3:17">
      <c r="C39"/>
      <c r="D39"/>
      <c r="Q39" s="59"/>
    </row>
    <row r="40" spans="3:17">
      <c r="C40"/>
      <c r="D40"/>
      <c r="Q40" s="59"/>
    </row>
    <row r="41" spans="3:17">
      <c r="C41"/>
      <c r="D41"/>
      <c r="Q41" s="59"/>
    </row>
    <row r="42" spans="3:17">
      <c r="C42"/>
      <c r="D42"/>
      <c r="Q42" s="59"/>
    </row>
    <row r="43" spans="3:17">
      <c r="C43"/>
      <c r="D43"/>
      <c r="Q43" s="59"/>
    </row>
    <row r="44" spans="3:17">
      <c r="C44"/>
      <c r="D44"/>
      <c r="Q44" s="59"/>
    </row>
    <row r="45" spans="3:17">
      <c r="C45"/>
      <c r="D45"/>
      <c r="Q45" s="59"/>
    </row>
    <row r="46" spans="3:17">
      <c r="Q46" s="59"/>
    </row>
    <row r="47" spans="3:17">
      <c r="Q47" s="59"/>
    </row>
    <row r="48" spans="3:17">
      <c r="Q48" s="59"/>
    </row>
    <row r="49" spans="17:17">
      <c r="Q49" s="59"/>
    </row>
    <row r="50" spans="17:17">
      <c r="Q50" s="59"/>
    </row>
    <row r="51" spans="17:17">
      <c r="Q51" s="59"/>
    </row>
    <row r="52" spans="17:17">
      <c r="Q52" s="59"/>
    </row>
    <row r="53" spans="17:17">
      <c r="Q53" s="59"/>
    </row>
    <row r="54" spans="17:17">
      <c r="Q54" s="59"/>
    </row>
    <row r="55" spans="17:17">
      <c r="Q55" s="59"/>
    </row>
    <row r="56" spans="17:17">
      <c r="Q56" s="59"/>
    </row>
    <row r="57" spans="17:17">
      <c r="Q57" s="59"/>
    </row>
    <row r="58" spans="17:17">
      <c r="Q58" s="59"/>
    </row>
    <row r="59" spans="17:17">
      <c r="Q59" s="59"/>
    </row>
    <row r="60" spans="17:17">
      <c r="Q60" s="59"/>
    </row>
    <row r="61" spans="17:17">
      <c r="Q61" s="59"/>
    </row>
    <row r="62" spans="17:17">
      <c r="Q62" s="59"/>
    </row>
    <row r="63" spans="17:17">
      <c r="Q63" s="59"/>
    </row>
    <row r="64" spans="17:17">
      <c r="Q64" s="59"/>
    </row>
    <row r="65" spans="17:17">
      <c r="Q65" s="59"/>
    </row>
    <row r="66" spans="17:17">
      <c r="Q66" s="59"/>
    </row>
    <row r="67" spans="17:17">
      <c r="Q67" s="59"/>
    </row>
    <row r="68" spans="17:17">
      <c r="Q68" s="59"/>
    </row>
    <row r="69" spans="17:17">
      <c r="Q69" s="59"/>
    </row>
    <row r="70" spans="17:17">
      <c r="Q70" s="59"/>
    </row>
    <row r="71" spans="17:17">
      <c r="Q71" s="59"/>
    </row>
    <row r="72" spans="17:17">
      <c r="Q72" s="59"/>
    </row>
    <row r="73" spans="17:17">
      <c r="Q73" s="59"/>
    </row>
    <row r="74" spans="17:17">
      <c r="Q74" s="59"/>
    </row>
    <row r="75" spans="17:17">
      <c r="Q75" s="59"/>
    </row>
    <row r="76" spans="17:17">
      <c r="Q76" s="59"/>
    </row>
    <row r="77" spans="17:17">
      <c r="Q77" s="59"/>
    </row>
    <row r="78" spans="17:17">
      <c r="Q78" s="59"/>
    </row>
    <row r="79" spans="17:17">
      <c r="Q79" s="59"/>
    </row>
    <row r="80" spans="17:17">
      <c r="Q80" s="59"/>
    </row>
    <row r="81" spans="17:17">
      <c r="Q81" s="59"/>
    </row>
    <row r="82" spans="17:17">
      <c r="Q82" s="59"/>
    </row>
    <row r="83" spans="17:17">
      <c r="Q83" s="59"/>
    </row>
    <row r="84" spans="17:17">
      <c r="Q84" s="59"/>
    </row>
    <row r="85" spans="17:17">
      <c r="Q85" s="59"/>
    </row>
    <row r="86" spans="17:17">
      <c r="Q86" s="59"/>
    </row>
    <row r="87" spans="17:17">
      <c r="Q87" s="59"/>
    </row>
    <row r="88" spans="17:17">
      <c r="Q88" s="59"/>
    </row>
    <row r="89" spans="17:17">
      <c r="Q89" s="59"/>
    </row>
    <row r="90" spans="17:17">
      <c r="Q90" s="59"/>
    </row>
    <row r="91" spans="17:17">
      <c r="Q91" s="59"/>
    </row>
    <row r="92" spans="17:17">
      <c r="Q92" s="59"/>
    </row>
    <row r="93" spans="17:17">
      <c r="Q93" s="59"/>
    </row>
    <row r="94" spans="17:17">
      <c r="Q94" s="59"/>
    </row>
    <row r="95" spans="17:17">
      <c r="Q95" s="59"/>
    </row>
    <row r="96" spans="17:17">
      <c r="Q96" s="59"/>
    </row>
    <row r="97" spans="17:17">
      <c r="Q97" s="59"/>
    </row>
    <row r="98" spans="17:17">
      <c r="Q98" s="59"/>
    </row>
    <row r="99" spans="17:17">
      <c r="Q99" s="59"/>
    </row>
    <row r="100" spans="17:17">
      <c r="Q100" s="59"/>
    </row>
    <row r="101" spans="17:17">
      <c r="Q101" s="59"/>
    </row>
    <row r="102" spans="17:17">
      <c r="Q102" s="59"/>
    </row>
    <row r="103" spans="17:17">
      <c r="Q103" s="59"/>
    </row>
    <row r="104" spans="17:17">
      <c r="Q104" s="59"/>
    </row>
    <row r="105" spans="17:17">
      <c r="Q105" s="59"/>
    </row>
    <row r="106" spans="17:17">
      <c r="Q106" s="59"/>
    </row>
    <row r="107" spans="17:17">
      <c r="Q107" s="59"/>
    </row>
    <row r="108" spans="17:17">
      <c r="Q108" s="59"/>
    </row>
    <row r="109" spans="17:17">
      <c r="Q109" s="59"/>
    </row>
    <row r="110" spans="17:17">
      <c r="Q110" s="59"/>
    </row>
    <row r="111" spans="17:17">
      <c r="Q111" s="59"/>
    </row>
    <row r="112" spans="17:17">
      <c r="Q112" s="59"/>
    </row>
    <row r="113" spans="17:17">
      <c r="Q113" s="59"/>
    </row>
    <row r="114" spans="17:17">
      <c r="Q114" s="59"/>
    </row>
    <row r="115" spans="17:17">
      <c r="Q115" s="59"/>
    </row>
    <row r="116" spans="17:17">
      <c r="Q116" s="59"/>
    </row>
    <row r="117" spans="17:17">
      <c r="Q117" s="59"/>
    </row>
    <row r="118" spans="17:17">
      <c r="Q118" s="59"/>
    </row>
    <row r="119" spans="17:17">
      <c r="Q119" s="59"/>
    </row>
    <row r="120" spans="17:17">
      <c r="Q120" s="59"/>
    </row>
    <row r="121" spans="17:17">
      <c r="Q121" s="59"/>
    </row>
    <row r="122" spans="17:17">
      <c r="Q122" s="59"/>
    </row>
    <row r="123" spans="17:17">
      <c r="Q123" s="59"/>
    </row>
    <row r="124" spans="17:17">
      <c r="Q124" s="59"/>
    </row>
    <row r="125" spans="17:17">
      <c r="Q125" s="59"/>
    </row>
    <row r="126" spans="17:17">
      <c r="Q126" s="59"/>
    </row>
    <row r="127" spans="17:17">
      <c r="Q127" s="59"/>
    </row>
    <row r="128" spans="17:17">
      <c r="Q128" s="59"/>
    </row>
    <row r="129" spans="17:17">
      <c r="Q129" s="59"/>
    </row>
    <row r="130" spans="17:17">
      <c r="Q130" s="59"/>
    </row>
    <row r="131" spans="17:17">
      <c r="Q131" s="59"/>
    </row>
    <row r="132" spans="17:17">
      <c r="Q132" s="59"/>
    </row>
    <row r="133" spans="17:17">
      <c r="Q133" s="59"/>
    </row>
    <row r="134" spans="17:17">
      <c r="Q134" s="59"/>
    </row>
    <row r="135" spans="17:17">
      <c r="Q135" s="59"/>
    </row>
    <row r="136" spans="17:17">
      <c r="Q136" s="59"/>
    </row>
    <row r="137" spans="17:17">
      <c r="Q137" s="59"/>
    </row>
    <row r="138" spans="17:17">
      <c r="Q138" s="59"/>
    </row>
    <row r="139" spans="17:17">
      <c r="Q139" s="59"/>
    </row>
    <row r="140" spans="17:17">
      <c r="Q140" s="59"/>
    </row>
    <row r="141" spans="17:17">
      <c r="Q141" s="59"/>
    </row>
    <row r="142" spans="17:17">
      <c r="Q142" s="59"/>
    </row>
    <row r="143" spans="17:17">
      <c r="Q143" s="59"/>
    </row>
    <row r="144" spans="17:17">
      <c r="Q144" s="59"/>
    </row>
    <row r="145" spans="17:17">
      <c r="Q145" s="59"/>
    </row>
    <row r="146" spans="17:17">
      <c r="Q146" s="59"/>
    </row>
    <row r="147" spans="17:17">
      <c r="Q147" s="59"/>
    </row>
    <row r="148" spans="17:17">
      <c r="Q148" s="59"/>
    </row>
    <row r="149" spans="17:17">
      <c r="Q149" s="59"/>
    </row>
    <row r="150" spans="17:17">
      <c r="Q150" s="59"/>
    </row>
    <row r="151" spans="17:17">
      <c r="Q151" s="59"/>
    </row>
    <row r="152" spans="17:17">
      <c r="Q152" s="59"/>
    </row>
    <row r="153" spans="17:17">
      <c r="Q153" s="59"/>
    </row>
    <row r="154" spans="17:17">
      <c r="Q154" s="59"/>
    </row>
    <row r="155" spans="17:17">
      <c r="Q155" s="59"/>
    </row>
    <row r="156" spans="17:17">
      <c r="Q156" s="59"/>
    </row>
    <row r="157" spans="17:17">
      <c r="Q157" s="59"/>
    </row>
    <row r="158" spans="17:17">
      <c r="Q158" s="59"/>
    </row>
    <row r="159" spans="17:17">
      <c r="Q159" s="59"/>
    </row>
    <row r="160" spans="17:17">
      <c r="Q160" s="59"/>
    </row>
    <row r="161" spans="17:17">
      <c r="Q161" s="59"/>
    </row>
    <row r="162" spans="17:17">
      <c r="Q162" s="59"/>
    </row>
    <row r="163" spans="17:17">
      <c r="Q163" s="59"/>
    </row>
    <row r="164" spans="17:17">
      <c r="Q164" s="59"/>
    </row>
    <row r="165" spans="17:17">
      <c r="Q165" s="59"/>
    </row>
    <row r="166" spans="17:17">
      <c r="Q166" s="59"/>
    </row>
    <row r="167" spans="17:17">
      <c r="Q167" s="59"/>
    </row>
    <row r="168" spans="17:17">
      <c r="Q168" s="59"/>
    </row>
    <row r="169" spans="17:17">
      <c r="Q169" s="59"/>
    </row>
    <row r="170" spans="17:17">
      <c r="Q170" s="59"/>
    </row>
    <row r="171" spans="17:17">
      <c r="Q171" s="59"/>
    </row>
    <row r="172" spans="17:17">
      <c r="Q172" s="59"/>
    </row>
    <row r="173" spans="17:17">
      <c r="Q173" s="59"/>
    </row>
    <row r="174" spans="17:17">
      <c r="Q174" s="59"/>
    </row>
    <row r="175" spans="17:17">
      <c r="Q175" s="59"/>
    </row>
    <row r="176" spans="17:17">
      <c r="Q176" s="59"/>
    </row>
    <row r="177" spans="17:17">
      <c r="Q177" s="59"/>
    </row>
    <row r="178" spans="17:17">
      <c r="Q178" s="59"/>
    </row>
    <row r="179" spans="17:17">
      <c r="Q179" s="59"/>
    </row>
    <row r="180" spans="17:17">
      <c r="Q180" s="59"/>
    </row>
    <row r="181" spans="17:17">
      <c r="Q181" s="59"/>
    </row>
    <row r="182" spans="17:17">
      <c r="Q182" s="59"/>
    </row>
    <row r="183" spans="17:17">
      <c r="Q183" s="59"/>
    </row>
    <row r="184" spans="17:17">
      <c r="Q184" s="59"/>
    </row>
    <row r="185" spans="17:17">
      <c r="Q185" s="59"/>
    </row>
    <row r="186" spans="17:17">
      <c r="Q186" s="59"/>
    </row>
    <row r="187" spans="17:17">
      <c r="Q187" s="59"/>
    </row>
    <row r="188" spans="17:17">
      <c r="Q188" s="59"/>
    </row>
    <row r="189" spans="17:17">
      <c r="Q189" s="59"/>
    </row>
    <row r="190" spans="17:17">
      <c r="Q190" s="59"/>
    </row>
    <row r="191" spans="17:17">
      <c r="Q191" s="59"/>
    </row>
    <row r="192" spans="17:17">
      <c r="Q192" s="59"/>
    </row>
    <row r="193" spans="17:17">
      <c r="Q193" s="59"/>
    </row>
    <row r="194" spans="17:17">
      <c r="Q194" s="59"/>
    </row>
    <row r="195" spans="17:17">
      <c r="Q195" s="59"/>
    </row>
    <row r="196" spans="17:17">
      <c r="Q196" s="59"/>
    </row>
    <row r="197" spans="17:17">
      <c r="Q197" s="59"/>
    </row>
    <row r="198" spans="17:17">
      <c r="Q198" s="59"/>
    </row>
    <row r="199" spans="17:17">
      <c r="Q199" s="59"/>
    </row>
    <row r="200" spans="17:17">
      <c r="Q200" s="59"/>
    </row>
    <row r="201" spans="17:17">
      <c r="Q201" s="59"/>
    </row>
    <row r="202" spans="17:17">
      <c r="Q202" s="59"/>
    </row>
    <row r="203" spans="17:17">
      <c r="Q203" s="59"/>
    </row>
    <row r="204" spans="17:17">
      <c r="Q204" s="59"/>
    </row>
    <row r="205" spans="17:17">
      <c r="Q205" s="59"/>
    </row>
    <row r="206" spans="17:17">
      <c r="Q206" s="59"/>
    </row>
    <row r="207" spans="17:17">
      <c r="Q207" s="59"/>
    </row>
    <row r="208" spans="17:17">
      <c r="Q208" s="59"/>
    </row>
    <row r="209" spans="17:17">
      <c r="Q209" s="59"/>
    </row>
    <row r="210" spans="17:17">
      <c r="Q210" s="59"/>
    </row>
    <row r="211" spans="17:17">
      <c r="Q211" s="59"/>
    </row>
    <row r="212" spans="17:17">
      <c r="Q212" s="59"/>
    </row>
    <row r="213" spans="17:17">
      <c r="Q213" s="59"/>
    </row>
    <row r="214" spans="17:17">
      <c r="Q214" s="59"/>
    </row>
    <row r="215" spans="17:17">
      <c r="Q215" s="59"/>
    </row>
    <row r="216" spans="17:17">
      <c r="Q216" s="59"/>
    </row>
    <row r="217" spans="17:17">
      <c r="Q217" s="59"/>
    </row>
    <row r="218" spans="17:17">
      <c r="Q218" s="59"/>
    </row>
    <row r="219" spans="17:17">
      <c r="Q219" s="59"/>
    </row>
    <row r="220" spans="17:17">
      <c r="Q220" s="59"/>
    </row>
    <row r="221" spans="17:17">
      <c r="Q221" s="59"/>
    </row>
    <row r="222" spans="17:17">
      <c r="Q222" s="59"/>
    </row>
    <row r="223" spans="17:17">
      <c r="Q223" s="59"/>
    </row>
    <row r="224" spans="17:17">
      <c r="Q224" s="59"/>
    </row>
    <row r="225" spans="17:17">
      <c r="Q225" s="59"/>
    </row>
    <row r="226" spans="17:17">
      <c r="Q226" s="59"/>
    </row>
    <row r="227" spans="17:17">
      <c r="Q227" s="59"/>
    </row>
    <row r="228" spans="17:17">
      <c r="Q228" s="59"/>
    </row>
    <row r="229" spans="17:17">
      <c r="Q229" s="59"/>
    </row>
    <row r="230" spans="17:17">
      <c r="Q230" s="59"/>
    </row>
    <row r="231" spans="17:17">
      <c r="Q231" s="59"/>
    </row>
    <row r="232" spans="17:17">
      <c r="Q232" s="59"/>
    </row>
    <row r="233" spans="17:17">
      <c r="Q233" s="59"/>
    </row>
    <row r="234" spans="17:17">
      <c r="Q234" s="59"/>
    </row>
    <row r="235" spans="17:17">
      <c r="Q235" s="59"/>
    </row>
    <row r="236" spans="17:17">
      <c r="Q236" s="59"/>
    </row>
    <row r="237" spans="17:17">
      <c r="Q237" s="59"/>
    </row>
    <row r="238" spans="17:17">
      <c r="Q238" s="59"/>
    </row>
    <row r="239" spans="17:17">
      <c r="Q239" s="59"/>
    </row>
    <row r="240" spans="17:17">
      <c r="Q240" s="59"/>
    </row>
    <row r="241" spans="17:17">
      <c r="Q241" s="59"/>
    </row>
    <row r="242" spans="17:17">
      <c r="Q242" s="59"/>
    </row>
    <row r="243" spans="17:17">
      <c r="Q243" s="59"/>
    </row>
    <row r="244" spans="17:17">
      <c r="Q244" s="59"/>
    </row>
    <row r="245" spans="17:17">
      <c r="Q245" s="59"/>
    </row>
    <row r="246" spans="17:17">
      <c r="Q246" s="59"/>
    </row>
    <row r="247" spans="17:17">
      <c r="Q247" s="59"/>
    </row>
    <row r="248" spans="17:17">
      <c r="Q248" s="59"/>
    </row>
    <row r="249" spans="17:17">
      <c r="Q249" s="59"/>
    </row>
    <row r="250" spans="17:17">
      <c r="Q250" s="59"/>
    </row>
    <row r="251" spans="17:17">
      <c r="Q251" s="59"/>
    </row>
    <row r="252" spans="17:17">
      <c r="Q252" s="59"/>
    </row>
    <row r="253" spans="17:17">
      <c r="Q253" s="59"/>
    </row>
    <row r="254" spans="17:17">
      <c r="Q254" s="59"/>
    </row>
    <row r="255" spans="17:17">
      <c r="Q255" s="59"/>
    </row>
    <row r="256" spans="17:17">
      <c r="Q256" s="59"/>
    </row>
    <row r="257" spans="17:17">
      <c r="Q257" s="59"/>
    </row>
    <row r="258" spans="17:17">
      <c r="Q258" s="59"/>
    </row>
    <row r="259" spans="17:17">
      <c r="Q259" s="59"/>
    </row>
    <row r="260" spans="17:17">
      <c r="Q260" s="59"/>
    </row>
    <row r="261" spans="17:17">
      <c r="Q261" s="59"/>
    </row>
    <row r="262" spans="17:17">
      <c r="Q262" s="59"/>
    </row>
    <row r="263" spans="17:17">
      <c r="Q263" s="59"/>
    </row>
    <row r="264" spans="17:17">
      <c r="Q264" s="59"/>
    </row>
    <row r="265" spans="17:17">
      <c r="Q265" s="59"/>
    </row>
    <row r="266" spans="17:17">
      <c r="Q266" s="59"/>
    </row>
    <row r="267" spans="17:17">
      <c r="Q267" s="59"/>
    </row>
    <row r="268" spans="17:17">
      <c r="Q268" s="59"/>
    </row>
    <row r="269" spans="17:17">
      <c r="Q269" s="59"/>
    </row>
    <row r="270" spans="17:17">
      <c r="Q270" s="59"/>
    </row>
    <row r="271" spans="17:17">
      <c r="Q271" s="59"/>
    </row>
    <row r="272" spans="17:17">
      <c r="Q272" s="59"/>
    </row>
    <row r="273" spans="17:17">
      <c r="Q273" s="59"/>
    </row>
    <row r="274" spans="17:17">
      <c r="Q274" s="59"/>
    </row>
    <row r="275" spans="17:17">
      <c r="Q275" s="59"/>
    </row>
    <row r="276" spans="17:17">
      <c r="Q276" s="59"/>
    </row>
    <row r="277" spans="17:17">
      <c r="Q277" s="59"/>
    </row>
    <row r="278" spans="17:17">
      <c r="Q278" s="59"/>
    </row>
    <row r="279" spans="17:17">
      <c r="Q279" s="59"/>
    </row>
    <row r="280" spans="17:17">
      <c r="Q280" s="59"/>
    </row>
    <row r="281" spans="17:17">
      <c r="Q281" s="59"/>
    </row>
    <row r="282" spans="17:17">
      <c r="Q282" s="59"/>
    </row>
    <row r="283" spans="17:17">
      <c r="Q283" s="59"/>
    </row>
    <row r="284" spans="17:17">
      <c r="Q284" s="59"/>
    </row>
    <row r="285" spans="17:17">
      <c r="Q285" s="59"/>
    </row>
    <row r="286" spans="17:17">
      <c r="Q286" s="59"/>
    </row>
    <row r="287" spans="17:17">
      <c r="Q287" s="59"/>
    </row>
    <row r="288" spans="17:17">
      <c r="Q288" s="59"/>
    </row>
    <row r="289" spans="17:17">
      <c r="Q289" s="59"/>
    </row>
    <row r="290" spans="17:17">
      <c r="Q290" s="59"/>
    </row>
    <row r="291" spans="17:17">
      <c r="Q291" s="59"/>
    </row>
    <row r="292" spans="17:17">
      <c r="Q292" s="59"/>
    </row>
    <row r="293" spans="17:17">
      <c r="Q293" s="59"/>
    </row>
    <row r="294" spans="17:17">
      <c r="Q294" s="59"/>
    </row>
    <row r="295" spans="17:17">
      <c r="Q295" s="59"/>
    </row>
    <row r="296" spans="17:17">
      <c r="Q296" s="59"/>
    </row>
    <row r="297" spans="17:17">
      <c r="Q297" s="59"/>
    </row>
    <row r="298" spans="17:17">
      <c r="Q298" s="59"/>
    </row>
    <row r="299" spans="17:17">
      <c r="Q299" s="59"/>
    </row>
    <row r="300" spans="17:17">
      <c r="Q300" s="59"/>
    </row>
    <row r="301" spans="17:17">
      <c r="Q301" s="59"/>
    </row>
    <row r="302" spans="17:17">
      <c r="Q302" s="59"/>
    </row>
    <row r="303" spans="17:17">
      <c r="Q303" s="59"/>
    </row>
    <row r="304" spans="17:17">
      <c r="Q304" s="59"/>
    </row>
    <row r="305" spans="17:17">
      <c r="Q305" s="59"/>
    </row>
    <row r="306" spans="17:17">
      <c r="Q306" s="59"/>
    </row>
    <row r="307" spans="17:17">
      <c r="Q307" s="59"/>
    </row>
    <row r="308" spans="17:17">
      <c r="Q308" s="59"/>
    </row>
    <row r="309" spans="17:17">
      <c r="Q309" s="59"/>
    </row>
    <row r="310" spans="17:17">
      <c r="Q310" s="59"/>
    </row>
    <row r="311" spans="17:17">
      <c r="Q311" s="59"/>
    </row>
    <row r="312" spans="17:17">
      <c r="Q312" s="59"/>
    </row>
    <row r="313" spans="17:17">
      <c r="Q313" s="59"/>
    </row>
    <row r="314" spans="17:17">
      <c r="Q314" s="59"/>
    </row>
    <row r="315" spans="17:17">
      <c r="Q315" s="59"/>
    </row>
    <row r="316" spans="17:17">
      <c r="Q316" s="59"/>
    </row>
    <row r="317" spans="17:17">
      <c r="Q317" s="59"/>
    </row>
    <row r="318" spans="17:17">
      <c r="Q318" s="59"/>
    </row>
    <row r="319" spans="17:17">
      <c r="Q319" s="59"/>
    </row>
    <row r="320" spans="17:17">
      <c r="Q320" s="59"/>
    </row>
    <row r="321" spans="17:17">
      <c r="Q321" s="59"/>
    </row>
    <row r="322" spans="17:17">
      <c r="Q322" s="59"/>
    </row>
    <row r="323" spans="17:17">
      <c r="Q323" s="59"/>
    </row>
    <row r="324" spans="17:17">
      <c r="Q324" s="59"/>
    </row>
    <row r="325" spans="17:17">
      <c r="Q325" s="59"/>
    </row>
    <row r="326" spans="17:17">
      <c r="Q326" s="59"/>
    </row>
    <row r="327" spans="17:17">
      <c r="Q327" s="59"/>
    </row>
    <row r="328" spans="17:17">
      <c r="Q328" s="59"/>
    </row>
    <row r="329" spans="17:17">
      <c r="Q329" s="59"/>
    </row>
    <row r="330" spans="17:17">
      <c r="Q330" s="59"/>
    </row>
    <row r="331" spans="17:17">
      <c r="Q331" s="59"/>
    </row>
    <row r="332" spans="17:17">
      <c r="Q332" s="59"/>
    </row>
    <row r="333" spans="17:17">
      <c r="Q333" s="59"/>
    </row>
    <row r="334" spans="17:17">
      <c r="Q334" s="59"/>
    </row>
    <row r="335" spans="17:17">
      <c r="Q335" s="59"/>
    </row>
    <row r="336" spans="17:17">
      <c r="Q336" s="59"/>
    </row>
    <row r="337" spans="17:17">
      <c r="Q337" s="59"/>
    </row>
    <row r="338" spans="17:17">
      <c r="Q338" s="59"/>
    </row>
    <row r="339" spans="17:17">
      <c r="Q339" s="59"/>
    </row>
    <row r="340" spans="17:17">
      <c r="Q340" s="59"/>
    </row>
    <row r="341" spans="17:17">
      <c r="Q341" s="59"/>
    </row>
    <row r="342" spans="17:17">
      <c r="Q342" s="59"/>
    </row>
    <row r="343" spans="17:17">
      <c r="Q343" s="59"/>
    </row>
    <row r="344" spans="17:17">
      <c r="Q344" s="59"/>
    </row>
    <row r="345" spans="17:17">
      <c r="Q345" s="59"/>
    </row>
    <row r="346" spans="17:17">
      <c r="Q346" s="59"/>
    </row>
    <row r="347" spans="17:17">
      <c r="Q347" s="59"/>
    </row>
    <row r="348" spans="17:17">
      <c r="Q348" s="59"/>
    </row>
    <row r="349" spans="17:17">
      <c r="Q349" s="59"/>
    </row>
    <row r="350" spans="17:17">
      <c r="Q350" s="59"/>
    </row>
    <row r="351" spans="17:17">
      <c r="Q351" s="59"/>
    </row>
    <row r="352" spans="17:17">
      <c r="Q352" s="59"/>
    </row>
    <row r="353" spans="17:17">
      <c r="Q353" s="59"/>
    </row>
    <row r="354" spans="17:17">
      <c r="Q354" s="59"/>
    </row>
    <row r="355" spans="17:17">
      <c r="Q355" s="59"/>
    </row>
    <row r="356" spans="17:17">
      <c r="Q356" s="59"/>
    </row>
    <row r="357" spans="17:17">
      <c r="Q357" s="59"/>
    </row>
    <row r="358" spans="17:17">
      <c r="Q358" s="59"/>
    </row>
    <row r="359" spans="17:17">
      <c r="Q359" s="59"/>
    </row>
    <row r="360" spans="17:17">
      <c r="Q360" s="59"/>
    </row>
    <row r="361" spans="17:17">
      <c r="Q361" s="59"/>
    </row>
    <row r="362" spans="17:17">
      <c r="Q362" s="59"/>
    </row>
    <row r="363" spans="17:17">
      <c r="Q363" s="59"/>
    </row>
    <row r="364" spans="17:17">
      <c r="Q364" s="59"/>
    </row>
    <row r="365" spans="17:17">
      <c r="Q365" s="59"/>
    </row>
    <row r="366" spans="17:17">
      <c r="Q366" s="59"/>
    </row>
    <row r="367" spans="17:17">
      <c r="Q367" s="59"/>
    </row>
    <row r="368" spans="17:17">
      <c r="Q368" s="59"/>
    </row>
    <row r="369" spans="17:17">
      <c r="Q369" s="59"/>
    </row>
    <row r="370" spans="17:17">
      <c r="Q370" s="59"/>
    </row>
    <row r="371" spans="17:17">
      <c r="Q371" s="59"/>
    </row>
    <row r="372" spans="17:17">
      <c r="Q372" s="59"/>
    </row>
    <row r="373" spans="17:17">
      <c r="Q373" s="59"/>
    </row>
    <row r="374" spans="17:17">
      <c r="Q374" s="59"/>
    </row>
    <row r="375" spans="17:17">
      <c r="Q375" s="59"/>
    </row>
    <row r="376" spans="17:17">
      <c r="Q376" s="59"/>
    </row>
    <row r="377" spans="17:17">
      <c r="Q377" s="59"/>
    </row>
    <row r="378" spans="17:17">
      <c r="Q378" s="59"/>
    </row>
    <row r="379" spans="17:17">
      <c r="Q379" s="59"/>
    </row>
    <row r="380" spans="17:17">
      <c r="Q380" s="59"/>
    </row>
    <row r="381" spans="17:17">
      <c r="Q381" s="59"/>
    </row>
    <row r="382" spans="17:17">
      <c r="Q382" s="59"/>
    </row>
    <row r="383" spans="17:17">
      <c r="Q383" s="59"/>
    </row>
    <row r="384" spans="17:17">
      <c r="Q384" s="59"/>
    </row>
    <row r="385" spans="17:17">
      <c r="Q385" s="59"/>
    </row>
    <row r="386" spans="17:17">
      <c r="Q386" s="59"/>
    </row>
    <row r="387" spans="17:17">
      <c r="Q387" s="59"/>
    </row>
    <row r="388" spans="17:17">
      <c r="Q388" s="59"/>
    </row>
    <row r="389" spans="17:17">
      <c r="Q389" s="59"/>
    </row>
    <row r="390" spans="17:17">
      <c r="Q390" s="59"/>
    </row>
    <row r="391" spans="17:17">
      <c r="Q391" s="59"/>
    </row>
    <row r="392" spans="17:17">
      <c r="Q392" s="59"/>
    </row>
    <row r="393" spans="17:17">
      <c r="Q393" s="59"/>
    </row>
    <row r="394" spans="17:17">
      <c r="Q394" s="59"/>
    </row>
    <row r="395" spans="17:17">
      <c r="Q395" s="59"/>
    </row>
    <row r="396" spans="17:17">
      <c r="Q396" s="59"/>
    </row>
    <row r="397" spans="17:17">
      <c r="Q397" s="59"/>
    </row>
    <row r="398" spans="17:17">
      <c r="Q398" s="59"/>
    </row>
    <row r="399" spans="17:17">
      <c r="Q399" s="59"/>
    </row>
    <row r="400" spans="17:17">
      <c r="Q400" s="59"/>
    </row>
    <row r="401" spans="17:17">
      <c r="Q401" s="59"/>
    </row>
    <row r="402" spans="17:17">
      <c r="Q402" s="59"/>
    </row>
    <row r="403" spans="17:17">
      <c r="Q403" s="59"/>
    </row>
    <row r="404" spans="17:17">
      <c r="Q404" s="59"/>
    </row>
    <row r="405" spans="17:17">
      <c r="Q405" s="59"/>
    </row>
    <row r="406" spans="17:17">
      <c r="Q406" s="59"/>
    </row>
    <row r="407" spans="17:17">
      <c r="Q407" s="59"/>
    </row>
    <row r="408" spans="17:17">
      <c r="Q408" s="59"/>
    </row>
    <row r="409" spans="17:17">
      <c r="Q409" s="59"/>
    </row>
    <row r="410" spans="17:17">
      <c r="Q410" s="59"/>
    </row>
    <row r="411" spans="17:17">
      <c r="Q411" s="59"/>
    </row>
    <row r="412" spans="17:17">
      <c r="Q412" s="59"/>
    </row>
    <row r="413" spans="17:17">
      <c r="Q413" s="59"/>
    </row>
    <row r="414" spans="17:17">
      <c r="Q414" s="59"/>
    </row>
    <row r="415" spans="17:17">
      <c r="Q415" s="59"/>
    </row>
    <row r="416" spans="17:17">
      <c r="Q416" s="59"/>
    </row>
    <row r="417" spans="17:17">
      <c r="Q417" s="59"/>
    </row>
    <row r="418" spans="17:17">
      <c r="Q418" s="59"/>
    </row>
    <row r="419" spans="17:17">
      <c r="Q419" s="59"/>
    </row>
    <row r="420" spans="17:17">
      <c r="Q420" s="59"/>
    </row>
    <row r="421" spans="17:17">
      <c r="Q421" s="59"/>
    </row>
    <row r="422" spans="17:17">
      <c r="Q422" s="59"/>
    </row>
    <row r="423" spans="17:17">
      <c r="Q423" s="59"/>
    </row>
    <row r="424" spans="17:17">
      <c r="Q424" s="59"/>
    </row>
    <row r="425" spans="17:17">
      <c r="Q425" s="59"/>
    </row>
    <row r="426" spans="17:17">
      <c r="Q426" s="59"/>
    </row>
    <row r="427" spans="17:17">
      <c r="Q427" s="59"/>
    </row>
    <row r="428" spans="17:17">
      <c r="Q428" s="59"/>
    </row>
    <row r="429" spans="17:17">
      <c r="Q429" s="59"/>
    </row>
    <row r="430" spans="17:17">
      <c r="Q430" s="59"/>
    </row>
    <row r="431" spans="17:17">
      <c r="Q431" s="59"/>
    </row>
    <row r="432" spans="17:17">
      <c r="Q432" s="59"/>
    </row>
    <row r="433" spans="17:17">
      <c r="Q433" s="59"/>
    </row>
    <row r="434" spans="17:17">
      <c r="Q434" s="59"/>
    </row>
    <row r="435" spans="17:17">
      <c r="Q435" s="59"/>
    </row>
    <row r="436" spans="17:17">
      <c r="Q436" s="59"/>
    </row>
    <row r="437" spans="17:17">
      <c r="Q437" s="59"/>
    </row>
    <row r="438" spans="17:17">
      <c r="Q438" s="59"/>
    </row>
    <row r="439" spans="17:17">
      <c r="Q439" s="59"/>
    </row>
    <row r="440" spans="17:17">
      <c r="Q440" s="59"/>
    </row>
    <row r="441" spans="17:17">
      <c r="Q441" s="59"/>
    </row>
    <row r="442" spans="17:17">
      <c r="Q442" s="59"/>
    </row>
    <row r="443" spans="17:17">
      <c r="Q443" s="59"/>
    </row>
    <row r="444" spans="17:17">
      <c r="Q444" s="59"/>
    </row>
    <row r="445" spans="17:17">
      <c r="Q445" s="59"/>
    </row>
    <row r="446" spans="17:17">
      <c r="Q446" s="59"/>
    </row>
    <row r="447" spans="17:17">
      <c r="Q447" s="59"/>
    </row>
    <row r="448" spans="17:17">
      <c r="Q448" s="59"/>
    </row>
    <row r="449" spans="17:17">
      <c r="Q449" s="59"/>
    </row>
    <row r="450" spans="17:17">
      <c r="Q450" s="59"/>
    </row>
    <row r="451" spans="17:17">
      <c r="Q451" s="59"/>
    </row>
    <row r="452" spans="17:17">
      <c r="Q452" s="59"/>
    </row>
    <row r="453" spans="17:17">
      <c r="Q453" s="59"/>
    </row>
    <row r="454" spans="17:17">
      <c r="Q454" s="59"/>
    </row>
    <row r="455" spans="17:17">
      <c r="Q455" s="59"/>
    </row>
    <row r="456" spans="17:17">
      <c r="Q456" s="59"/>
    </row>
    <row r="457" spans="17:17">
      <c r="Q457" s="59"/>
    </row>
    <row r="458" spans="17:17">
      <c r="Q458" s="59"/>
    </row>
    <row r="459" spans="17:17">
      <c r="Q459" s="59"/>
    </row>
    <row r="460" spans="17:17">
      <c r="Q460" s="59"/>
    </row>
    <row r="461" spans="17:17">
      <c r="Q461" s="59"/>
    </row>
    <row r="462" spans="17:17">
      <c r="Q462" s="59"/>
    </row>
    <row r="463" spans="17:17">
      <c r="Q463" s="59"/>
    </row>
    <row r="464" spans="17:17">
      <c r="Q464" s="59"/>
    </row>
    <row r="465" spans="17:17">
      <c r="Q465" s="59"/>
    </row>
    <row r="466" spans="17:17">
      <c r="Q466" s="59"/>
    </row>
    <row r="467" spans="17:17">
      <c r="Q467" s="59"/>
    </row>
    <row r="468" spans="17:17">
      <c r="Q468" s="59"/>
    </row>
    <row r="469" spans="17:17">
      <c r="Q469" s="59"/>
    </row>
    <row r="470" spans="17:17">
      <c r="Q470" s="59"/>
    </row>
    <row r="471" spans="17:17">
      <c r="Q471" s="59"/>
    </row>
    <row r="472" spans="17:17">
      <c r="Q472" s="59"/>
    </row>
    <row r="473" spans="17:17">
      <c r="Q473" s="59"/>
    </row>
    <row r="474" spans="17:17">
      <c r="Q474" s="59"/>
    </row>
    <row r="475" spans="17:17">
      <c r="Q475" s="59"/>
    </row>
    <row r="476" spans="17:17">
      <c r="Q476" s="59"/>
    </row>
    <row r="477" spans="17:17">
      <c r="Q477" s="59"/>
    </row>
    <row r="478" spans="17:17">
      <c r="Q478" s="59"/>
    </row>
    <row r="479" spans="17:17">
      <c r="Q479" s="59"/>
    </row>
    <row r="480" spans="17:17">
      <c r="Q480" s="59"/>
    </row>
    <row r="481" spans="17:17">
      <c r="Q481" s="59"/>
    </row>
    <row r="482" spans="17:17">
      <c r="Q482" s="59"/>
    </row>
    <row r="483" spans="17:17">
      <c r="Q483" s="59"/>
    </row>
    <row r="484" spans="17:17">
      <c r="Q484" s="59"/>
    </row>
    <row r="485" spans="17:17">
      <c r="Q485" s="59"/>
    </row>
    <row r="486" spans="17:17">
      <c r="Q486" s="59"/>
    </row>
    <row r="487" spans="17:17">
      <c r="Q487" s="59"/>
    </row>
    <row r="488" spans="17:17">
      <c r="Q488" s="59"/>
    </row>
    <row r="489" spans="17:17">
      <c r="Q489" s="59"/>
    </row>
    <row r="490" spans="17:17">
      <c r="Q490" s="59"/>
    </row>
    <row r="491" spans="17:17">
      <c r="Q491" s="59"/>
    </row>
    <row r="492" spans="17:17">
      <c r="Q492" s="59"/>
    </row>
    <row r="493" spans="17:17">
      <c r="Q493" s="59"/>
    </row>
    <row r="494" spans="17:17">
      <c r="Q494" s="59"/>
    </row>
    <row r="495" spans="17:17">
      <c r="Q495" s="59"/>
    </row>
    <row r="496" spans="17:17">
      <c r="Q496" s="59"/>
    </row>
    <row r="497" spans="17:17">
      <c r="Q497" s="59"/>
    </row>
    <row r="498" spans="17:17">
      <c r="Q498" s="59"/>
    </row>
    <row r="499" spans="17:17">
      <c r="Q499" s="59"/>
    </row>
    <row r="500" spans="17:17">
      <c r="Q500" s="59"/>
    </row>
    <row r="501" spans="17:17">
      <c r="Q501" s="59"/>
    </row>
    <row r="502" spans="17:17">
      <c r="Q502" s="59"/>
    </row>
    <row r="503" spans="17:17">
      <c r="Q503" s="59"/>
    </row>
    <row r="504" spans="17:17">
      <c r="Q504" s="59"/>
    </row>
    <row r="505" spans="17:17">
      <c r="Q505" s="59"/>
    </row>
    <row r="506" spans="17:17">
      <c r="Q506" s="59"/>
    </row>
    <row r="507" spans="17:17">
      <c r="Q507" s="59"/>
    </row>
    <row r="508" spans="17:17">
      <c r="Q508" s="59"/>
    </row>
    <row r="509" spans="17:17">
      <c r="Q509" s="59"/>
    </row>
    <row r="510" spans="17:17">
      <c r="Q510" s="59"/>
    </row>
    <row r="511" spans="17:17">
      <c r="Q511" s="59"/>
    </row>
    <row r="512" spans="17:17">
      <c r="Q512" s="59"/>
    </row>
    <row r="513" spans="17:17">
      <c r="Q513" s="59"/>
    </row>
    <row r="514" spans="17:17">
      <c r="Q514" s="59"/>
    </row>
    <row r="515" spans="17:17">
      <c r="Q515" s="59"/>
    </row>
    <row r="516" spans="17:17">
      <c r="Q516" s="59"/>
    </row>
    <row r="517" spans="17:17">
      <c r="Q517" s="59"/>
    </row>
    <row r="518" spans="17:17">
      <c r="Q518" s="59"/>
    </row>
    <row r="519" spans="17:17">
      <c r="Q519" s="59"/>
    </row>
    <row r="520" spans="17:17">
      <c r="Q520" s="59"/>
    </row>
    <row r="521" spans="17:17">
      <c r="Q521" s="59"/>
    </row>
    <row r="522" spans="17:17">
      <c r="Q522" s="59"/>
    </row>
    <row r="523" spans="17:17">
      <c r="Q523" s="59"/>
    </row>
    <row r="524" spans="17:17">
      <c r="Q524" s="59"/>
    </row>
    <row r="525" spans="17:17">
      <c r="Q525" s="59"/>
    </row>
    <row r="526" spans="17:17">
      <c r="Q526" s="59"/>
    </row>
    <row r="527" spans="17:17">
      <c r="Q527" s="59"/>
    </row>
    <row r="528" spans="17:17">
      <c r="Q528" s="59"/>
    </row>
    <row r="529" spans="17:17">
      <c r="Q529" s="59"/>
    </row>
    <row r="530" spans="17:17">
      <c r="Q530" s="59"/>
    </row>
    <row r="531" spans="17:17">
      <c r="Q531" s="59"/>
    </row>
    <row r="532" spans="17:17">
      <c r="Q532" s="59"/>
    </row>
    <row r="533" spans="17:17">
      <c r="Q533" s="59"/>
    </row>
    <row r="534" spans="17:17">
      <c r="Q534" s="59"/>
    </row>
    <row r="535" spans="17:17">
      <c r="Q535" s="59"/>
    </row>
    <row r="536" spans="17:17">
      <c r="Q536" s="59"/>
    </row>
    <row r="537" spans="17:17">
      <c r="Q537" s="59"/>
    </row>
    <row r="538" spans="17:17">
      <c r="Q538" s="59"/>
    </row>
    <row r="539" spans="17:17">
      <c r="Q539" s="59"/>
    </row>
    <row r="540" spans="17:17">
      <c r="Q540" s="59"/>
    </row>
    <row r="541" spans="17:17">
      <c r="Q541" s="59"/>
    </row>
    <row r="542" spans="17:17">
      <c r="Q542" s="59"/>
    </row>
    <row r="543" spans="17:17">
      <c r="Q543" s="59"/>
    </row>
    <row r="544" spans="17:17">
      <c r="Q544" s="59"/>
    </row>
    <row r="545" spans="17:17">
      <c r="Q545" s="59"/>
    </row>
    <row r="546" spans="17:17">
      <c r="Q546" s="59"/>
    </row>
    <row r="547" spans="17:17">
      <c r="Q547" s="59"/>
    </row>
    <row r="548" spans="17:17">
      <c r="Q548" s="59"/>
    </row>
    <row r="549" spans="17:17">
      <c r="Q549" s="59"/>
    </row>
    <row r="550" spans="17:17">
      <c r="Q550" s="59"/>
    </row>
    <row r="551" spans="17:17">
      <c r="Q551" s="59"/>
    </row>
    <row r="552" spans="17:17">
      <c r="Q552" s="59"/>
    </row>
    <row r="553" spans="17:17">
      <c r="Q553" s="59"/>
    </row>
    <row r="554" spans="17:17">
      <c r="Q554" s="59"/>
    </row>
    <row r="555" spans="17:17">
      <c r="Q555" s="59"/>
    </row>
    <row r="556" spans="17:17">
      <c r="Q556" s="59"/>
    </row>
    <row r="557" spans="17:17">
      <c r="Q557" s="59"/>
    </row>
    <row r="558" spans="17:17">
      <c r="Q558" s="59"/>
    </row>
    <row r="559" spans="17:17">
      <c r="Q559" s="59"/>
    </row>
    <row r="560" spans="17:17">
      <c r="Q560" s="59"/>
    </row>
    <row r="561" spans="17:17">
      <c r="Q561" s="59"/>
    </row>
    <row r="562" spans="17:17">
      <c r="Q562" s="59"/>
    </row>
    <row r="563" spans="17:17">
      <c r="Q563" s="59"/>
    </row>
    <row r="564" spans="17:17">
      <c r="Q564" s="59"/>
    </row>
    <row r="565" spans="17:17">
      <c r="Q565" s="59"/>
    </row>
    <row r="566" spans="17:17">
      <c r="Q566" s="59"/>
    </row>
    <row r="567" spans="17:17">
      <c r="Q567" s="59"/>
    </row>
    <row r="568" spans="17:17">
      <c r="Q568" s="59"/>
    </row>
    <row r="569" spans="17:17">
      <c r="Q569" s="59"/>
    </row>
    <row r="570" spans="17:17">
      <c r="Q570" s="59"/>
    </row>
    <row r="571" spans="17:17">
      <c r="Q571" s="59"/>
    </row>
    <row r="572" spans="17:17">
      <c r="Q572" s="59"/>
    </row>
    <row r="573" spans="17:17">
      <c r="Q573" s="59"/>
    </row>
    <row r="574" spans="17:17">
      <c r="Q574" s="59"/>
    </row>
    <row r="575" spans="17:17">
      <c r="Q575" s="59"/>
    </row>
    <row r="576" spans="17:17">
      <c r="Q576" s="59"/>
    </row>
    <row r="577" spans="17:17">
      <c r="Q577" s="59"/>
    </row>
    <row r="578" spans="17:17">
      <c r="Q578" s="59"/>
    </row>
    <row r="579" spans="17:17">
      <c r="Q579" s="59"/>
    </row>
    <row r="580" spans="17:17">
      <c r="Q580" s="59"/>
    </row>
    <row r="581" spans="17:17">
      <c r="Q581" s="59"/>
    </row>
    <row r="582" spans="17:17">
      <c r="Q582" s="59"/>
    </row>
    <row r="583" spans="17:17">
      <c r="Q583" s="59"/>
    </row>
    <row r="584" spans="17:17">
      <c r="Q584" s="59"/>
    </row>
    <row r="585" spans="17:17">
      <c r="Q585" s="59"/>
    </row>
    <row r="586" spans="17:17">
      <c r="Q586" s="59"/>
    </row>
    <row r="587" spans="17:17">
      <c r="Q587" s="59"/>
    </row>
    <row r="588" spans="17:17">
      <c r="Q588" s="59"/>
    </row>
    <row r="589" spans="17:17">
      <c r="Q589" s="59"/>
    </row>
    <row r="590" spans="17:17">
      <c r="Q590" s="59"/>
    </row>
    <row r="591" spans="17:17">
      <c r="Q591" s="59"/>
    </row>
    <row r="592" spans="17:17">
      <c r="Q592" s="59"/>
    </row>
    <row r="593" spans="17:17">
      <c r="Q593" s="59"/>
    </row>
    <row r="594" spans="17:17">
      <c r="Q594" s="59"/>
    </row>
    <row r="595" spans="17:17">
      <c r="Q595" s="59"/>
    </row>
    <row r="596" spans="17:17">
      <c r="Q596" s="59"/>
    </row>
    <row r="597" spans="17:17">
      <c r="Q597" s="59"/>
    </row>
    <row r="598" spans="17:17">
      <c r="Q598" s="59"/>
    </row>
    <row r="599" spans="17:17">
      <c r="Q599" s="59"/>
    </row>
    <row r="600" spans="17:17">
      <c r="Q600" s="59"/>
    </row>
    <row r="601" spans="17:17">
      <c r="Q601" s="59"/>
    </row>
    <row r="602" spans="17:17">
      <c r="Q602" s="59"/>
    </row>
    <row r="603" spans="17:17">
      <c r="Q603" s="59"/>
    </row>
    <row r="604" spans="17:17">
      <c r="Q604" s="59"/>
    </row>
    <row r="605" spans="17:17">
      <c r="Q605" s="59"/>
    </row>
    <row r="606" spans="17:17">
      <c r="Q606" s="59"/>
    </row>
    <row r="607" spans="17:17">
      <c r="Q607" s="59"/>
    </row>
    <row r="608" spans="17:17">
      <c r="Q608" s="59"/>
    </row>
    <row r="609" spans="17:17">
      <c r="Q609" s="59"/>
    </row>
    <row r="610" spans="17:17">
      <c r="Q610" s="59"/>
    </row>
    <row r="611" spans="17:17">
      <c r="Q611" s="59"/>
    </row>
    <row r="612" spans="17:17">
      <c r="Q612" s="59"/>
    </row>
    <row r="613" spans="17:17">
      <c r="Q613" s="59"/>
    </row>
    <row r="614" spans="17:17">
      <c r="Q614" s="59"/>
    </row>
    <row r="615" spans="17:17">
      <c r="Q615" s="59"/>
    </row>
    <row r="616" spans="17:17">
      <c r="Q616" s="59"/>
    </row>
    <row r="617" spans="17:17">
      <c r="Q617" s="59"/>
    </row>
    <row r="618" spans="17:17">
      <c r="Q618" s="59"/>
    </row>
    <row r="619" spans="17:17">
      <c r="Q619" s="59"/>
    </row>
    <row r="620" spans="17:17">
      <c r="Q620" s="59"/>
    </row>
    <row r="621" spans="17:17">
      <c r="Q621" s="59"/>
    </row>
    <row r="622" spans="17:17">
      <c r="Q622" s="59"/>
    </row>
    <row r="623" spans="17:17">
      <c r="Q623" s="59"/>
    </row>
    <row r="624" spans="17:17">
      <c r="Q624" s="59"/>
    </row>
    <row r="625" spans="17:17">
      <c r="Q625" s="59"/>
    </row>
    <row r="626" spans="17:17">
      <c r="Q626" s="59"/>
    </row>
    <row r="627" spans="17:17">
      <c r="Q627" s="59"/>
    </row>
  </sheetData>
  <mergeCells count="10">
    <mergeCell ref="C15:H17"/>
    <mergeCell ref="A10:C10"/>
    <mergeCell ref="D10:I10"/>
    <mergeCell ref="A12:C12"/>
    <mergeCell ref="D12:I12"/>
    <mergeCell ref="A1:N1"/>
    <mergeCell ref="A2:N2"/>
    <mergeCell ref="A3:N3"/>
    <mergeCell ref="D5:I6"/>
    <mergeCell ref="D7:I7"/>
  </mergeCells>
  <pageMargins left="0.70866141732283472" right="0.70866141732283472" top="0.74803149606299213" bottom="0.74803149606299213" header="0.31496062992125984" footer="0.31496062992125984"/>
  <pageSetup orientation="landscape"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E7CFD-F89A-445B-8055-8A49024DF816}">
  <dimension ref="A3:M52"/>
  <sheetViews>
    <sheetView topLeftCell="B21" workbookViewId="0">
      <selection activeCell="G33" sqref="G33"/>
    </sheetView>
  </sheetViews>
  <sheetFormatPr baseColWidth="10" defaultRowHeight="15"/>
  <cols>
    <col min="1" max="1" width="34.7109375" bestFit="1" customWidth="1"/>
    <col min="2" max="2" width="22.42578125" bestFit="1" customWidth="1"/>
    <col min="3" max="3" width="12.140625" bestFit="1" customWidth="1"/>
    <col min="4" max="4" width="14.85546875" customWidth="1"/>
    <col min="5" max="5" width="12.5703125" bestFit="1" customWidth="1"/>
    <col min="6" max="6" width="12.5703125" style="185" bestFit="1" customWidth="1"/>
    <col min="8" max="8" width="30.5703125" customWidth="1"/>
    <col min="9" max="9" width="10.7109375" customWidth="1"/>
    <col min="10" max="10" width="12.140625" customWidth="1"/>
    <col min="11" max="11" width="9" customWidth="1"/>
    <col min="12" max="12" width="9.28515625" customWidth="1"/>
    <col min="13" max="13" width="8.85546875" style="66" customWidth="1"/>
  </cols>
  <sheetData>
    <row r="3" spans="1:13">
      <c r="A3" s="67" t="s">
        <v>93</v>
      </c>
      <c r="B3" t="s">
        <v>943</v>
      </c>
      <c r="D3" s="127" t="s">
        <v>984</v>
      </c>
      <c r="E3" s="127" t="s">
        <v>985</v>
      </c>
      <c r="F3" s="152" t="s">
        <v>510</v>
      </c>
    </row>
    <row r="4" spans="1:13">
      <c r="A4" s="48" t="s">
        <v>174</v>
      </c>
      <c r="B4" s="5">
        <v>109</v>
      </c>
      <c r="D4" s="186" t="s">
        <v>988</v>
      </c>
      <c r="E4" s="150">
        <f>+GETPIVOTDATA("(4) CÓDIGO DE LA ENTIDAD",$A$3,"(76) ESTADO Y EVALUACIÓN ENTIDAD","Cumplida")</f>
        <v>109</v>
      </c>
      <c r="F4" s="151">
        <f>+E4/$E$7</f>
        <v>0.91596638655462181</v>
      </c>
    </row>
    <row r="5" spans="1:13">
      <c r="A5" s="48" t="s">
        <v>148</v>
      </c>
      <c r="B5" s="5">
        <v>6</v>
      </c>
      <c r="D5" s="186" t="s">
        <v>148</v>
      </c>
      <c r="E5" s="150">
        <f>+GETPIVOTDATA("(4) CÓDIGO DE LA ENTIDAD",$A$3,"(76) ESTADO Y EVALUACIÓN ENTIDAD","En ejecución")</f>
        <v>6</v>
      </c>
      <c r="F5" s="151">
        <f t="shared" ref="F5:F6" si="0">+E5/$E$7</f>
        <v>5.0420168067226892E-2</v>
      </c>
    </row>
    <row r="6" spans="1:13">
      <c r="A6" s="48" t="s">
        <v>138</v>
      </c>
      <c r="B6" s="5">
        <v>4</v>
      </c>
      <c r="D6" s="186" t="s">
        <v>138</v>
      </c>
      <c r="E6" s="150">
        <f>+GETPIVOTDATA("(4) CÓDIGO DE LA ENTIDAD",$A$3,"(76) ESTADO Y EVALUACIÓN ENTIDAD","Incumplida")</f>
        <v>4</v>
      </c>
      <c r="F6" s="151">
        <f t="shared" si="0"/>
        <v>3.3613445378151259E-2</v>
      </c>
    </row>
    <row r="7" spans="1:13">
      <c r="A7" s="48" t="s">
        <v>94</v>
      </c>
      <c r="B7" s="5">
        <v>119</v>
      </c>
      <c r="D7" s="127" t="s">
        <v>94</v>
      </c>
      <c r="E7" s="127">
        <f>SUM(E4:E6)</f>
        <v>119</v>
      </c>
      <c r="F7" s="152">
        <v>1</v>
      </c>
    </row>
    <row r="8" spans="1:13">
      <c r="D8" s="66"/>
      <c r="E8" s="66"/>
    </row>
    <row r="9" spans="1:13">
      <c r="E9">
        <f>+E4+E6</f>
        <v>113</v>
      </c>
    </row>
    <row r="10" spans="1:13" s="66" customFormat="1" hidden="1">
      <c r="A10" s="67" t="s">
        <v>93</v>
      </c>
      <c r="B10" t="s">
        <v>943</v>
      </c>
      <c r="C10" s="67"/>
      <c r="D10" s="127" t="s">
        <v>984</v>
      </c>
      <c r="E10" s="127" t="s">
        <v>985</v>
      </c>
      <c r="F10" s="152" t="s">
        <v>510</v>
      </c>
      <c r="G10" s="67"/>
      <c r="H10" s="67"/>
      <c r="I10" s="67"/>
      <c r="J10" s="67"/>
      <c r="K10" s="67"/>
      <c r="L10" s="67"/>
      <c r="M10" s="67"/>
    </row>
    <row r="11" spans="1:13" s="66" customFormat="1" hidden="1">
      <c r="A11" s="48" t="s">
        <v>506</v>
      </c>
      <c r="B11" s="5">
        <v>108</v>
      </c>
      <c r="D11" s="186" t="s">
        <v>988</v>
      </c>
      <c r="E11" s="150">
        <f>+GETPIVOTDATA("(4) CÓDIGO DE LA ENTIDAD",$A$10,"(80) ESTADO Y EVALUACIÓN AUDITOR","Abierta")</f>
        <v>108</v>
      </c>
      <c r="F11" s="151">
        <f>+E11/$E$7</f>
        <v>0.90756302521008403</v>
      </c>
    </row>
    <row r="12" spans="1:13" s="66" customFormat="1" hidden="1">
      <c r="A12" s="48" t="s">
        <v>138</v>
      </c>
      <c r="B12" s="5">
        <v>11</v>
      </c>
      <c r="D12" s="186" t="s">
        <v>138</v>
      </c>
      <c r="E12" s="150">
        <f>+GETPIVOTDATA("(4) CÓDIGO DE LA ENTIDAD",$A$10,"(80) ESTADO Y EVALUACIÓN AUDITOR","Incumplida")</f>
        <v>11</v>
      </c>
      <c r="F12" s="151">
        <f>+E12/$E$7</f>
        <v>9.2436974789915971E-2</v>
      </c>
    </row>
    <row r="13" spans="1:13" s="66" customFormat="1" hidden="1">
      <c r="A13" s="48" t="s">
        <v>94</v>
      </c>
      <c r="B13" s="5">
        <v>119</v>
      </c>
      <c r="D13" s="127" t="s">
        <v>94</v>
      </c>
      <c r="E13" s="127">
        <f>SUM(E11:E12)</f>
        <v>119</v>
      </c>
      <c r="F13" s="152">
        <v>1</v>
      </c>
    </row>
    <row r="14" spans="1:13" s="66" customFormat="1" hidden="1">
      <c r="A14"/>
      <c r="B14"/>
    </row>
    <row r="15" spans="1:13" s="66" customFormat="1">
      <c r="F15" s="185"/>
    </row>
    <row r="16" spans="1:13" s="66" customFormat="1">
      <c r="F16" s="185"/>
    </row>
    <row r="17" spans="1:13" s="66" customFormat="1">
      <c r="F17" s="185"/>
    </row>
    <row r="18" spans="1:13" s="66" customFormat="1">
      <c r="F18" s="185"/>
    </row>
    <row r="19" spans="1:13">
      <c r="D19" s="212">
        <v>43465</v>
      </c>
      <c r="E19" s="213">
        <v>57</v>
      </c>
    </row>
    <row r="20" spans="1:13">
      <c r="D20" s="211">
        <v>43830</v>
      </c>
      <c r="E20">
        <f>+E9-E19</f>
        <v>56</v>
      </c>
    </row>
    <row r="22" spans="1:13">
      <c r="A22" s="66"/>
      <c r="B22" s="66"/>
    </row>
    <row r="23" spans="1:13">
      <c r="A23" s="67" t="s">
        <v>943</v>
      </c>
      <c r="B23" s="67" t="s">
        <v>853</v>
      </c>
      <c r="F23"/>
      <c r="H23" t="s">
        <v>986</v>
      </c>
    </row>
    <row r="24" spans="1:13">
      <c r="A24" s="67" t="s">
        <v>93</v>
      </c>
      <c r="B24" s="66" t="s">
        <v>174</v>
      </c>
      <c r="C24" s="66" t="s">
        <v>148</v>
      </c>
      <c r="D24" s="66" t="s">
        <v>138</v>
      </c>
      <c r="E24" s="66" t="s">
        <v>94</v>
      </c>
      <c r="F24"/>
      <c r="H24" s="128" t="s">
        <v>987</v>
      </c>
      <c r="I24" s="127" t="s">
        <v>988</v>
      </c>
      <c r="J24" s="127" t="s">
        <v>148</v>
      </c>
      <c r="K24" s="127" t="s">
        <v>138</v>
      </c>
      <c r="L24" s="127" t="s">
        <v>944</v>
      </c>
      <c r="M24" s="127" t="s">
        <v>510</v>
      </c>
    </row>
    <row r="25" spans="1:13">
      <c r="A25" s="48" t="s">
        <v>749</v>
      </c>
      <c r="B25" s="5">
        <v>1</v>
      </c>
      <c r="C25" s="5"/>
      <c r="D25" s="5"/>
      <c r="E25" s="5">
        <v>1</v>
      </c>
      <c r="F25"/>
      <c r="H25" s="111" t="s">
        <v>749</v>
      </c>
      <c r="I25" s="150">
        <v>1</v>
      </c>
      <c r="J25" s="150"/>
      <c r="K25" s="150"/>
      <c r="L25" s="150">
        <f>SUM(I25:K25)</f>
        <v>1</v>
      </c>
      <c r="M25" s="151">
        <f>+L25/$L$35</f>
        <v>8.4033613445378148E-3</v>
      </c>
    </row>
    <row r="26" spans="1:13">
      <c r="A26" s="48" t="s">
        <v>747</v>
      </c>
      <c r="B26" s="5">
        <v>9</v>
      </c>
      <c r="C26" s="5"/>
      <c r="D26" s="5"/>
      <c r="E26" s="5">
        <v>9</v>
      </c>
      <c r="F26"/>
      <c r="H26" s="111" t="s">
        <v>747</v>
      </c>
      <c r="I26" s="150">
        <v>9</v>
      </c>
      <c r="J26" s="150"/>
      <c r="K26" s="150"/>
      <c r="L26" s="150">
        <f t="shared" ref="L26:L34" si="1">SUM(I26:K26)</f>
        <v>9</v>
      </c>
      <c r="M26" s="151">
        <f t="shared" ref="M26:M35" si="2">+L26/$L$35</f>
        <v>7.5630252100840331E-2</v>
      </c>
    </row>
    <row r="27" spans="1:13">
      <c r="A27" s="48" t="s">
        <v>746</v>
      </c>
      <c r="B27" s="5">
        <v>44</v>
      </c>
      <c r="C27" s="5">
        <v>2</v>
      </c>
      <c r="D27" s="5">
        <v>3</v>
      </c>
      <c r="E27" s="5">
        <v>49</v>
      </c>
      <c r="F27"/>
      <c r="H27" s="111" t="s">
        <v>746</v>
      </c>
      <c r="I27" s="150">
        <v>44</v>
      </c>
      <c r="J27" s="150">
        <v>2</v>
      </c>
      <c r="K27" s="150">
        <v>3</v>
      </c>
      <c r="L27" s="150">
        <f t="shared" si="1"/>
        <v>49</v>
      </c>
      <c r="M27" s="151">
        <f t="shared" si="2"/>
        <v>0.41176470588235292</v>
      </c>
    </row>
    <row r="28" spans="1:13">
      <c r="A28" s="48" t="s">
        <v>748</v>
      </c>
      <c r="B28" s="5">
        <v>9</v>
      </c>
      <c r="C28" s="5"/>
      <c r="D28" s="5"/>
      <c r="E28" s="5">
        <v>9</v>
      </c>
      <c r="F28"/>
      <c r="H28" s="111" t="s">
        <v>748</v>
      </c>
      <c r="I28" s="150">
        <v>9</v>
      </c>
      <c r="J28" s="150"/>
      <c r="K28" s="150"/>
      <c r="L28" s="150">
        <f t="shared" si="1"/>
        <v>9</v>
      </c>
      <c r="M28" s="151">
        <f t="shared" si="2"/>
        <v>7.5630252100840331E-2</v>
      </c>
    </row>
    <row r="29" spans="1:13">
      <c r="A29" s="48" t="s">
        <v>181</v>
      </c>
      <c r="B29" s="5">
        <v>2</v>
      </c>
      <c r="C29" s="5"/>
      <c r="D29" s="5"/>
      <c r="E29" s="5">
        <v>2</v>
      </c>
      <c r="F29"/>
      <c r="H29" s="111" t="s">
        <v>181</v>
      </c>
      <c r="I29" s="150">
        <v>2</v>
      </c>
      <c r="J29" s="150"/>
      <c r="K29" s="150"/>
      <c r="L29" s="150">
        <f t="shared" si="1"/>
        <v>2</v>
      </c>
      <c r="M29" s="151">
        <f t="shared" si="2"/>
        <v>1.680672268907563E-2</v>
      </c>
    </row>
    <row r="30" spans="1:13">
      <c r="A30" s="48" t="s">
        <v>982</v>
      </c>
      <c r="B30" s="5"/>
      <c r="C30" s="5">
        <v>2</v>
      </c>
      <c r="D30" s="5"/>
      <c r="E30" s="5">
        <v>2</v>
      </c>
      <c r="F30"/>
      <c r="H30" s="111" t="s">
        <v>1016</v>
      </c>
      <c r="I30" s="150">
        <v>34</v>
      </c>
      <c r="J30" s="150"/>
      <c r="K30" s="150">
        <v>1</v>
      </c>
      <c r="L30" s="150">
        <f t="shared" si="1"/>
        <v>35</v>
      </c>
      <c r="M30" s="151">
        <f t="shared" si="2"/>
        <v>0.29411764705882354</v>
      </c>
    </row>
    <row r="31" spans="1:13">
      <c r="A31" s="48" t="s">
        <v>983</v>
      </c>
      <c r="B31" s="5"/>
      <c r="C31" s="5">
        <v>2</v>
      </c>
      <c r="D31" s="5"/>
      <c r="E31" s="5">
        <v>2</v>
      </c>
      <c r="F31"/>
      <c r="H31" s="111" t="s">
        <v>982</v>
      </c>
      <c r="I31" s="150"/>
      <c r="J31" s="150">
        <v>2</v>
      </c>
      <c r="K31" s="150"/>
      <c r="L31" s="150">
        <f t="shared" si="1"/>
        <v>2</v>
      </c>
      <c r="M31" s="151">
        <f t="shared" si="2"/>
        <v>1.680672268907563E-2</v>
      </c>
    </row>
    <row r="32" spans="1:13">
      <c r="A32" s="48" t="s">
        <v>103</v>
      </c>
      <c r="B32" s="5">
        <v>6</v>
      </c>
      <c r="C32" s="5"/>
      <c r="D32" s="5"/>
      <c r="E32" s="5">
        <v>6</v>
      </c>
      <c r="F32"/>
      <c r="H32" s="111" t="s">
        <v>983</v>
      </c>
      <c r="I32" s="150"/>
      <c r="J32" s="150">
        <v>2</v>
      </c>
      <c r="K32" s="150"/>
      <c r="L32" s="150">
        <f t="shared" si="1"/>
        <v>2</v>
      </c>
      <c r="M32" s="151">
        <f t="shared" si="2"/>
        <v>1.680672268907563E-2</v>
      </c>
    </row>
    <row r="33" spans="1:13">
      <c r="A33" s="48" t="s">
        <v>845</v>
      </c>
      <c r="B33" s="5">
        <v>4</v>
      </c>
      <c r="C33" s="5"/>
      <c r="D33" s="5"/>
      <c r="E33" s="5">
        <v>4</v>
      </c>
      <c r="F33"/>
      <c r="H33" s="111" t="s">
        <v>103</v>
      </c>
      <c r="I33" s="150">
        <v>6</v>
      </c>
      <c r="J33" s="150"/>
      <c r="K33" s="150"/>
      <c r="L33" s="150">
        <f t="shared" si="1"/>
        <v>6</v>
      </c>
      <c r="M33" s="151">
        <f t="shared" si="2"/>
        <v>5.0420168067226892E-2</v>
      </c>
    </row>
    <row r="34" spans="1:13">
      <c r="A34" s="48" t="s">
        <v>990</v>
      </c>
      <c r="B34" s="5">
        <v>34</v>
      </c>
      <c r="C34" s="5"/>
      <c r="D34" s="5">
        <v>1</v>
      </c>
      <c r="E34" s="5">
        <v>35</v>
      </c>
      <c r="F34"/>
      <c r="H34" s="111" t="s">
        <v>845</v>
      </c>
      <c r="I34" s="150">
        <v>4</v>
      </c>
      <c r="J34" s="150"/>
      <c r="K34" s="150"/>
      <c r="L34" s="150">
        <f t="shared" si="1"/>
        <v>4</v>
      </c>
      <c r="M34" s="151">
        <f t="shared" si="2"/>
        <v>3.3613445378151259E-2</v>
      </c>
    </row>
    <row r="35" spans="1:13">
      <c r="A35" s="48" t="s">
        <v>94</v>
      </c>
      <c r="B35" s="5">
        <v>109</v>
      </c>
      <c r="C35" s="5">
        <v>6</v>
      </c>
      <c r="D35" s="5">
        <v>4</v>
      </c>
      <c r="E35" s="5">
        <v>119</v>
      </c>
      <c r="F35"/>
      <c r="H35" s="176" t="s">
        <v>944</v>
      </c>
      <c r="I35" s="175">
        <f>SUM(I25:I34)</f>
        <v>109</v>
      </c>
      <c r="J35" s="175">
        <f t="shared" ref="J35:L35" si="3">SUM(J25:J34)</f>
        <v>6</v>
      </c>
      <c r="K35" s="175">
        <f t="shared" si="3"/>
        <v>4</v>
      </c>
      <c r="L35" s="175">
        <f t="shared" si="3"/>
        <v>119</v>
      </c>
      <c r="M35" s="188">
        <f t="shared" si="2"/>
        <v>1</v>
      </c>
    </row>
    <row r="36" spans="1:13">
      <c r="H36" s="128" t="s">
        <v>989</v>
      </c>
      <c r="I36" s="187">
        <f>+I35/$L$35</f>
        <v>0.91596638655462181</v>
      </c>
      <c r="J36" s="187">
        <f>+J35/$L$35</f>
        <v>5.0420168067226892E-2</v>
      </c>
      <c r="K36" s="187">
        <f>+K35/$L$35</f>
        <v>3.3613445378151259E-2</v>
      </c>
      <c r="L36" s="187">
        <f>+L35/$L$35</f>
        <v>1</v>
      </c>
      <c r="M36" s="187"/>
    </row>
    <row r="37" spans="1:13">
      <c r="A37" s="67" t="s">
        <v>134</v>
      </c>
      <c r="B37" s="66" t="s">
        <v>1011</v>
      </c>
    </row>
    <row r="39" spans="1:13">
      <c r="A39" s="67" t="s">
        <v>943</v>
      </c>
    </row>
    <row r="40" spans="1:13">
      <c r="A40" s="67" t="s">
        <v>109</v>
      </c>
      <c r="B40" s="67" t="s">
        <v>110</v>
      </c>
      <c r="C40" s="67" t="s">
        <v>137</v>
      </c>
      <c r="D40" t="s">
        <v>944</v>
      </c>
      <c r="H40" s="216" t="s">
        <v>1012</v>
      </c>
      <c r="I40" s="216" t="s">
        <v>1013</v>
      </c>
      <c r="J40" s="216" t="s">
        <v>137</v>
      </c>
      <c r="K40" s="216" t="s">
        <v>944</v>
      </c>
    </row>
    <row r="41" spans="1:13">
      <c r="A41" s="66" t="s">
        <v>769</v>
      </c>
      <c r="B41" s="66">
        <v>802</v>
      </c>
      <c r="C41" s="66" t="s">
        <v>473</v>
      </c>
      <c r="D41" s="5">
        <v>1</v>
      </c>
      <c r="H41" s="217">
        <v>2010</v>
      </c>
      <c r="I41" s="217">
        <v>802</v>
      </c>
      <c r="J41" s="218" t="s">
        <v>473</v>
      </c>
      <c r="K41" s="219">
        <v>1</v>
      </c>
    </row>
    <row r="42" spans="1:13">
      <c r="A42" s="66" t="s">
        <v>770</v>
      </c>
      <c r="B42" s="66">
        <v>72</v>
      </c>
      <c r="C42" s="66" t="s">
        <v>158</v>
      </c>
      <c r="D42" s="5">
        <v>1</v>
      </c>
      <c r="H42" s="275">
        <v>2016</v>
      </c>
      <c r="I42" s="217">
        <v>72</v>
      </c>
      <c r="J42" s="218" t="s">
        <v>158</v>
      </c>
      <c r="K42" s="219">
        <v>2</v>
      </c>
    </row>
    <row r="43" spans="1:13">
      <c r="C43" s="66" t="s">
        <v>145</v>
      </c>
      <c r="D43" s="5">
        <v>1</v>
      </c>
      <c r="H43" s="276"/>
      <c r="I43" s="217">
        <v>79</v>
      </c>
      <c r="J43" s="218" t="s">
        <v>158</v>
      </c>
      <c r="K43" s="219">
        <v>3</v>
      </c>
    </row>
    <row r="44" spans="1:13">
      <c r="B44" s="66">
        <v>79</v>
      </c>
      <c r="C44" s="66" t="s">
        <v>158</v>
      </c>
      <c r="D44" s="5">
        <v>3</v>
      </c>
      <c r="H44" s="275">
        <v>2017</v>
      </c>
      <c r="I44" s="217">
        <v>48</v>
      </c>
      <c r="J44" s="218" t="s">
        <v>390</v>
      </c>
      <c r="K44" s="219">
        <v>13</v>
      </c>
    </row>
    <row r="45" spans="1:13">
      <c r="A45" s="66" t="s">
        <v>754</v>
      </c>
      <c r="B45" s="66">
        <v>48</v>
      </c>
      <c r="C45" s="66" t="s">
        <v>390</v>
      </c>
      <c r="D45" s="5">
        <v>13</v>
      </c>
      <c r="H45" s="277"/>
      <c r="I45" s="217">
        <v>53</v>
      </c>
      <c r="J45" s="218" t="s">
        <v>158</v>
      </c>
      <c r="K45" s="219">
        <v>12</v>
      </c>
    </row>
    <row r="46" spans="1:13">
      <c r="B46" s="66">
        <v>53</v>
      </c>
      <c r="C46" s="66" t="s">
        <v>158</v>
      </c>
      <c r="D46" s="5">
        <v>12</v>
      </c>
      <c r="H46" s="277"/>
      <c r="I46" s="217">
        <v>57</v>
      </c>
      <c r="J46" s="218" t="s">
        <v>158</v>
      </c>
      <c r="K46" s="219">
        <v>14</v>
      </c>
    </row>
    <row r="47" spans="1:13">
      <c r="B47" s="66">
        <v>57</v>
      </c>
      <c r="C47" s="66" t="s">
        <v>158</v>
      </c>
      <c r="D47" s="5">
        <v>14</v>
      </c>
      <c r="H47" s="276"/>
      <c r="I47" s="217">
        <v>62</v>
      </c>
      <c r="J47" s="218" t="s">
        <v>158</v>
      </c>
      <c r="K47" s="219">
        <v>12</v>
      </c>
    </row>
    <row r="48" spans="1:13">
      <c r="B48" s="66">
        <v>62</v>
      </c>
      <c r="C48" s="66" t="s">
        <v>158</v>
      </c>
      <c r="D48" s="5">
        <v>12</v>
      </c>
      <c r="H48" s="275">
        <v>2018</v>
      </c>
      <c r="I48" s="217">
        <v>54</v>
      </c>
      <c r="J48" s="218" t="s">
        <v>390</v>
      </c>
      <c r="K48" s="219">
        <v>50</v>
      </c>
    </row>
    <row r="49" spans="1:11">
      <c r="A49" s="66" t="s">
        <v>525</v>
      </c>
      <c r="B49" s="66">
        <v>54</v>
      </c>
      <c r="C49" s="66" t="s">
        <v>390</v>
      </c>
      <c r="D49" s="5">
        <v>50</v>
      </c>
      <c r="H49" s="276"/>
      <c r="I49" s="217">
        <v>59</v>
      </c>
      <c r="J49" s="218" t="s">
        <v>158</v>
      </c>
      <c r="K49" s="219">
        <v>8</v>
      </c>
    </row>
    <row r="50" spans="1:11">
      <c r="B50" s="66">
        <v>59</v>
      </c>
      <c r="C50" s="66" t="s">
        <v>158</v>
      </c>
      <c r="D50" s="5">
        <v>8</v>
      </c>
      <c r="H50" s="217">
        <v>2019</v>
      </c>
      <c r="I50" s="217">
        <v>33</v>
      </c>
      <c r="J50" s="218" t="s">
        <v>158</v>
      </c>
      <c r="K50" s="219">
        <v>4</v>
      </c>
    </row>
    <row r="51" spans="1:11">
      <c r="A51" s="66" t="s">
        <v>956</v>
      </c>
      <c r="B51" s="66">
        <v>33</v>
      </c>
      <c r="C51" s="66" t="s">
        <v>158</v>
      </c>
      <c r="D51" s="5">
        <v>4</v>
      </c>
      <c r="H51" s="278" t="s">
        <v>944</v>
      </c>
      <c r="I51" s="279"/>
      <c r="J51" s="280"/>
      <c r="K51" s="220">
        <f>SUM(K41:K50)</f>
        <v>119</v>
      </c>
    </row>
    <row r="52" spans="1:11">
      <c r="A52" s="66" t="s">
        <v>94</v>
      </c>
      <c r="D52" s="5">
        <v>119</v>
      </c>
    </row>
  </sheetData>
  <mergeCells count="4">
    <mergeCell ref="H42:H43"/>
    <mergeCell ref="H44:H47"/>
    <mergeCell ref="H48:H49"/>
    <mergeCell ref="H51:J51"/>
  </mergeCells>
  <pageMargins left="0.7" right="0.7" top="0.75" bottom="0.75" header="0.3" footer="0.3"/>
  <pageSetup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A70F9-F2D5-4D52-B2F9-A0A118E17DF5}">
  <dimension ref="A1:A43"/>
  <sheetViews>
    <sheetView workbookViewId="0">
      <selection sqref="A1:A43"/>
    </sheetView>
  </sheetViews>
  <sheetFormatPr baseColWidth="10" defaultRowHeight="15"/>
  <sheetData>
    <row r="1" spans="1:1">
      <c r="A1" t="s">
        <v>1017</v>
      </c>
    </row>
    <row r="2" spans="1:1">
      <c r="A2" t="s">
        <v>109</v>
      </c>
    </row>
    <row r="3" spans="1:1">
      <c r="A3" t="s">
        <v>1018</v>
      </c>
    </row>
    <row r="4" spans="1:1">
      <c r="A4" t="s">
        <v>1019</v>
      </c>
    </row>
    <row r="5" spans="1:1">
      <c r="A5" t="s">
        <v>137</v>
      </c>
    </row>
    <row r="6" spans="1:1">
      <c r="A6" t="s">
        <v>1020</v>
      </c>
    </row>
    <row r="7" spans="1:1">
      <c r="A7" t="s">
        <v>1021</v>
      </c>
    </row>
    <row r="8" spans="1:1">
      <c r="A8" t="s">
        <v>1022</v>
      </c>
    </row>
    <row r="9" spans="1:1">
      <c r="A9" t="s">
        <v>1023</v>
      </c>
    </row>
    <row r="10" spans="1:1">
      <c r="A10" t="s">
        <v>1024</v>
      </c>
    </row>
    <row r="11" spans="1:1">
      <c r="A11" t="s">
        <v>1025</v>
      </c>
    </row>
    <row r="12" spans="1:1">
      <c r="A12" t="s">
        <v>114</v>
      </c>
    </row>
    <row r="13" spans="1:1">
      <c r="A13" t="s">
        <v>115</v>
      </c>
    </row>
    <row r="14" spans="1:1">
      <c r="A14" t="s">
        <v>1026</v>
      </c>
    </row>
    <row r="15" spans="1:1">
      <c r="A15" t="s">
        <v>1027</v>
      </c>
    </row>
    <row r="16" spans="1:1">
      <c r="A16" t="s">
        <v>116</v>
      </c>
    </row>
    <row r="17" spans="1:1">
      <c r="A17" t="s">
        <v>117</v>
      </c>
    </row>
    <row r="18" spans="1:1">
      <c r="A18" t="s">
        <v>118</v>
      </c>
    </row>
    <row r="19" spans="1:1">
      <c r="A19" t="s">
        <v>119</v>
      </c>
    </row>
    <row r="20" spans="1:1">
      <c r="A20" t="s">
        <v>120</v>
      </c>
    </row>
    <row r="21" spans="1:1">
      <c r="A21" t="s">
        <v>1028</v>
      </c>
    </row>
    <row r="22" spans="1:1">
      <c r="A22" t="s">
        <v>1029</v>
      </c>
    </row>
    <row r="23" spans="1:1">
      <c r="A23" t="s">
        <v>121</v>
      </c>
    </row>
    <row r="24" spans="1:1">
      <c r="A24" t="s">
        <v>122</v>
      </c>
    </row>
    <row r="25" spans="1:1">
      <c r="A25" t="s">
        <v>1030</v>
      </c>
    </row>
    <row r="26" spans="1:1">
      <c r="A26" t="s">
        <v>1031</v>
      </c>
    </row>
    <row r="27" spans="1:1">
      <c r="A27" t="s">
        <v>1032</v>
      </c>
    </row>
    <row r="28" spans="1:1">
      <c r="A28" t="s">
        <v>25</v>
      </c>
    </row>
    <row r="29" spans="1:1">
      <c r="A29" t="s">
        <v>1033</v>
      </c>
    </row>
    <row r="30" spans="1:1">
      <c r="A30" t="s">
        <v>1034</v>
      </c>
    </row>
    <row r="31" spans="1:1">
      <c r="A31" t="s">
        <v>131</v>
      </c>
    </row>
    <row r="32" spans="1:1">
      <c r="A32" t="s">
        <v>768</v>
      </c>
    </row>
    <row r="33" spans="1:1">
      <c r="A33" t="s">
        <v>132</v>
      </c>
    </row>
    <row r="34" spans="1:1">
      <c r="A34" t="s">
        <v>133</v>
      </c>
    </row>
    <row r="35" spans="1:1">
      <c r="A35" t="s">
        <v>1035</v>
      </c>
    </row>
    <row r="36" spans="1:1">
      <c r="A36" t="s">
        <v>1036</v>
      </c>
    </row>
    <row r="37" spans="1:1">
      <c r="A37" t="s">
        <v>1037</v>
      </c>
    </row>
    <row r="38" spans="1:1">
      <c r="A38" t="s">
        <v>1038</v>
      </c>
    </row>
    <row r="39" spans="1:1">
      <c r="A39" t="s">
        <v>134</v>
      </c>
    </row>
    <row r="40" spans="1:1">
      <c r="A40" t="s">
        <v>1039</v>
      </c>
    </row>
    <row r="41" spans="1:1">
      <c r="A41" t="s">
        <v>1040</v>
      </c>
    </row>
    <row r="42" spans="1:1">
      <c r="A42" t="s">
        <v>1041</v>
      </c>
    </row>
    <row r="43" spans="1:1">
      <c r="A43" t="s">
        <v>1042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126PE01-PR08-F2</vt:lpstr>
      <vt:lpstr>CONSOLIDADO </vt:lpstr>
      <vt:lpstr>Tablas resumen</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MARCELA.REYES</cp:lastModifiedBy>
  <cp:lastPrinted>2020-01-20T17:12:45Z</cp:lastPrinted>
  <dcterms:created xsi:type="dcterms:W3CDTF">2017-08-30T21:06:16Z</dcterms:created>
  <dcterms:modified xsi:type="dcterms:W3CDTF">2021-04-11T04:57:01Z</dcterms:modified>
</cp:coreProperties>
</file>